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708" activeTab="4"/>
  </bookViews>
  <sheets>
    <sheet name="Сведения" sheetId="1" r:id="rId1"/>
    <sheet name="Титул" sheetId="2" r:id="rId2"/>
    <sheet name="Раздел 1" sheetId="3" r:id="rId3"/>
    <sheet name="Лист2" sheetId="4" r:id="rId4"/>
    <sheet name="Раздел 2" sheetId="5" r:id="rId5"/>
    <sheet name="Раздел 2.1" sheetId="6" r:id="rId6"/>
    <sheet name="Раздел 3" sheetId="7" r:id="rId7"/>
    <sheet name="Раздел 4" sheetId="8" r:id="rId8"/>
    <sheet name="Сведения_5" sheetId="9" r:id="rId9"/>
  </sheets>
  <definedNames>
    <definedName name="Excel_BuiltIn_Print_Titles" localSheetId="5">'Раздел 2.1'!#REF!</definedName>
    <definedName name="Excel_BuiltIn_Print_Titles" localSheetId="6">'Раздел 3'!#REF!</definedName>
    <definedName name="Excel_BuiltIn_Print_Titles" localSheetId="7">'Раздел 4'!#REF!</definedName>
    <definedName name="_xlnm.Print_Area" localSheetId="4">'Раздел 2'!$A$1:$BF$67</definedName>
    <definedName name="_xlnm.Print_Area" localSheetId="0">'Сведения'!$A$1:$BB$14</definedName>
  </definedNames>
  <calcPr fullCalcOnLoad="1" refMode="R1C1"/>
</workbook>
</file>

<file path=xl/sharedStrings.xml><?xml version="1.0" encoding="utf-8"?>
<sst xmlns="http://schemas.openxmlformats.org/spreadsheetml/2006/main" count="721" uniqueCount="341">
  <si>
    <t>Сведения о деятельности ГАУ С  "Центр развития туризма"</t>
  </si>
  <si>
    <t>1. Цели деятельности государственного автономного учреждения:</t>
  </si>
  <si>
    <t>Автономное учреждение создано в целях обеспечения реализации, предусмотренных законодательством Российской Федерации полномочий органа государственной власти города Севастополя в сфере туризма, а именно:
- Содействие развитию туризма на территории города Севастополя;
- Формирование представления о городе Севастополе как субъекте Российской Федерации, благоприятном для развития туризма, распространение информации об историко-культурном и военно-патриотическом наследии, природно-оздоровительном, спортивном и ином туристическом потенциале;
- Поиск потенциальных инвестиционных возможностей в сфере туризма на территории города Севастополя и привлечение инвестиций в эти сферы.
- Формирование комфортной информационной среды для гостей и жителей города Севастополя.</t>
  </si>
  <si>
    <t>2. Виды деятельности государственного автономного учреждения:</t>
  </si>
  <si>
    <t xml:space="preserve"> - Разработка предложений, проектов нормативных правовых актов, направленных на совершенствование отношений в сфере туризма                                                                                                                                                     - Содействие созданию благоприятных условий для инвестиций в туризм города Севастополя;
- Содействие кадровому обеспечению туризма в городе Севастополе;
- Разработка, доработка, техническое обслуживание и поддержание Интернет-портала «Центр развития туризма».
-Развитие, практическое распространение и применение современных информационных технологий. Размещение и актуализация информации на информационных терминалах, в сети Интернет и в мобильных приложениях.
- Администрирование официального туристического портала города Севастополя, актуализация информации и мониторинг на общероссийских туристических порталах.
- Содействие повышению качества туристических услуг, оказываемых на территории города Севастополя.9:9
</t>
  </si>
  <si>
    <t>3. Перечень услуг (работ), осуществляемых на платной основе</t>
  </si>
  <si>
    <t xml:space="preserve">- Организация и проведение конференций, конкурсов, семинаров и практикумов в установленной сфере деятельности;
- Разработка макетов, издание и печать полиграфии;
- Подготовка и размещение рекламы;
- Распространение или адресная рассылка рекламных материалов,
- Предоставление места для рекламы;
- Рекламная деятельность.
- Предоставление мест для временного проживания: в мотелях, городских и загородных гостиницах, в отелях, с условиями для проведения конференций, санаториях и др.;
- Деятельность, обеспечивающую общественное питание и поставку продукции общественного питания.
- Пригородные и междугородные перевозки туристов. Перевозки могут осуществляться автобусами, троллейбусами, школьными автобусами, экспрессами и т.д. Аренда городских и междугородных автобусов, автомобилей и легких автофургонов с водителем.;
- Организация комплексного туристического обслуживания;
- Предоставление экскурсионных услуг.
- Обеспечение экскурсионными билетами.
- Деятельность агентств печати, предоставляющих новости, фотографии и другие материалы средствам массовой информации;
- Аренда торгового и выставочного оборудования.
- Аренда нежилых помещений и площадей;
- Прокат инвентаря для организации развлечений и отдыха.
- Эксплуатация кемпингов, стоянок для жилых прицепов и прочих мест для приезжих или предназначенных для кратковременного проживания;
</t>
  </si>
  <si>
    <t>- Сдача внаем торговых мест;
- Прочая деятельность в организации отдыха и развлечений.
- Розничная торговля в магазине и вне магазина, а также через Интернет.
- Реализация товаров, работ и услуг, в соответствии с действующим законодательством.
Учреждение может осуществлять и другие виды деятельности, приносящие доход.</t>
  </si>
  <si>
    <t>4. Общая баласовая стоимость недвижимого государственного имущества на 01.01.2017 года   - 0 тыс. руб.</t>
  </si>
  <si>
    <t xml:space="preserve">5. Общая баласовая стоимость движимого государственного имущества на 01.01.2017 года   - 0 тыс. руб. </t>
  </si>
  <si>
    <t>11</t>
  </si>
  <si>
    <t xml:space="preserve">Приложение № 1
к Порядку составления и 
утверждения плана финансово-
хозяйственной деятельности 
подведомственных бюджетных 
и автономных учреждений,
утвержденному приказом
Главного управления культуры 
города Севастополя
от 03.10.2016 № 143
                                                  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</si>
  <si>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СОГЛАСОВАНО</t>
  </si>
  <si>
    <t>УТВЕРЖДАЮ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</si>
  <si>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</si>
  <si>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</si>
  <si>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</si>
  <si>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</si>
  <si>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</si>
  <si>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</t>
  </si>
  <si>
    <t>год</t>
  </si>
  <si>
    <t>КОДЫ</t>
  </si>
  <si>
    <t>Форма по КФД</t>
  </si>
  <si>
    <t>0531752</t>
  </si>
  <si>
    <t>20</t>
  </si>
  <si>
    <t>Дата</t>
  </si>
  <si>
    <t xml:space="preserve">Наименование государственного автономного учреждения </t>
  </si>
  <si>
    <t>Государственное автономное учреждение города Севастополя «Центр развития туризма»</t>
  </si>
  <si>
    <t>по ОКПО</t>
  </si>
  <si>
    <t>02701103</t>
  </si>
  <si>
    <t>ИНН</t>
  </si>
  <si>
    <t>9204561071</t>
  </si>
  <si>
    <t>КПП</t>
  </si>
  <si>
    <t>920401001</t>
  </si>
  <si>
    <t>Единица измерения: руб.</t>
  </si>
  <si>
    <t>по ОКЕИ</t>
  </si>
  <si>
    <t xml:space="preserve">Наименование органа, осуществляющего функции и полномочия учредителя </t>
  </si>
  <si>
    <t xml:space="preserve">Главное управление культуры города Севастополя </t>
  </si>
  <si>
    <t>Адрес фактического местонахождения государственного автономного учреждения</t>
  </si>
  <si>
    <t>299011, город Севастополь ,улица Ленина,  2</t>
  </si>
  <si>
    <t xml:space="preserve"> </t>
  </si>
  <si>
    <t>I. Показатели финансового состояния  ГАУ С  "Центр развития туризма"</t>
  </si>
  <si>
    <t>№ п/п</t>
  </si>
  <si>
    <t>Наименование показателя</t>
  </si>
  <si>
    <t>Сумма</t>
  </si>
  <si>
    <r>
      <t>I. Нефинансовые активы, всего:</t>
    </r>
    <r>
      <rPr>
        <sz val="11"/>
        <color indexed="8"/>
        <rFont val="Times New Roman"/>
        <family val="1"/>
      </rPr>
      <t xml:space="preserve"> </t>
    </r>
  </si>
  <si>
    <t>из них:</t>
  </si>
  <si>
    <t xml:space="preserve">1.1. Общая балансовая стоимость недвижимого государственного имущества, всего </t>
  </si>
  <si>
    <t xml:space="preserve">     в том числе:</t>
  </si>
  <si>
    <t xml:space="preserve">1.1.1. Стоимость имущества, закрепленного собственником имущества за государственным автономным учреждением на праве оперативного управления </t>
  </si>
  <si>
    <t xml:space="preserve">1.1.2. Стоимость имущества, приобретенного государственным автономным учреждением за счет выделенных собственником имущества учреждения средств </t>
  </si>
  <si>
    <t xml:space="preserve">1.1.3. Стоимость имущества, приобретенного государственным автономным учреждением за счет доходов, полученных от платной и иной приносящей доход деятельности </t>
  </si>
  <si>
    <t xml:space="preserve">1.1.4. Остаточная стоимость недвижимого государственного имущества </t>
  </si>
  <si>
    <t xml:space="preserve">1.2. Общая балансовая стоимость движимого государственного имущества, всего </t>
  </si>
  <si>
    <t xml:space="preserve">1.2.1. Общая балансовая стоимость особо ценного движимого имущества </t>
  </si>
  <si>
    <t xml:space="preserve">1.2.2. Остаточная стоимость особо ценного движимого имущества </t>
  </si>
  <si>
    <r>
      <t>II. Финансовые активы, всего</t>
    </r>
    <r>
      <rPr>
        <sz val="11"/>
        <color indexed="8"/>
        <rFont val="Times New Roman"/>
        <family val="1"/>
      </rPr>
      <t xml:space="preserve"> </t>
    </r>
  </si>
  <si>
    <t>2.1. Денежные средства автономного учреждения, всего</t>
  </si>
  <si>
    <t>2.1.1. Денежные средства автономного учреждения на счетах</t>
  </si>
  <si>
    <t>2.2. Денежные средства автономного учреждения, размещенные на депозиты в кредитной организации</t>
  </si>
  <si>
    <t>2.2.1.</t>
  </si>
  <si>
    <t>2.2.2.</t>
  </si>
  <si>
    <t>2.3. Иные финансовые инструменты</t>
  </si>
  <si>
    <t>2.3.1.</t>
  </si>
  <si>
    <t>2.3.2.</t>
  </si>
  <si>
    <t>2.4. Дебиторская задолженность по доходам, полученным за счет средств федерального бюджета, всего</t>
  </si>
  <si>
    <t>2.4.1.</t>
  </si>
  <si>
    <t>2.4.2.</t>
  </si>
  <si>
    <t>2.5. Дебиторская задолженность по доходам от платной и иной приносящей доход деятельности, всего:</t>
  </si>
  <si>
    <t>в том числе:</t>
  </si>
  <si>
    <t>2.5.1.</t>
  </si>
  <si>
    <t>2.5.2.</t>
  </si>
  <si>
    <t>2.6.. Дебиторская задолженность по выданным авансам, полученным за счет средств федерального бюджета, всего:</t>
  </si>
  <si>
    <t xml:space="preserve">2.6.1. по выданным авансам на услуги связи </t>
  </si>
  <si>
    <t xml:space="preserve">2.6.2. по выданным авансам на транспортные услуги </t>
  </si>
  <si>
    <t xml:space="preserve">2.6.3. по выданным авансам на коммунальные услуги </t>
  </si>
  <si>
    <t xml:space="preserve">2.6.4. по выданным авансам на услуги по содержанию имущества </t>
  </si>
  <si>
    <t xml:space="preserve">2.6.5. по выданным авансам на прочие услуги </t>
  </si>
  <si>
    <t xml:space="preserve">2.6.6. по выданным авансам на приобретение основных средств </t>
  </si>
  <si>
    <t xml:space="preserve">2.6.7. по выданным авансам на приобретение нематериальных активов </t>
  </si>
  <si>
    <t xml:space="preserve">2.6.8. по выданным авансам на приобретение непроизведенных активов </t>
  </si>
  <si>
    <t xml:space="preserve">2.6.9. по выданным авансам на приобретение материальных запасов </t>
  </si>
  <si>
    <t xml:space="preserve">2.6.10. по выданным авансам на прочие расходы 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</si>
  <si>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</si>
  <si>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 xml:space="preserve">2.7.1. по выданным авансам на услуги связи </t>
  </si>
  <si>
    <t xml:space="preserve">2.7.2. по выданным авансам на транспортные услуги </t>
  </si>
  <si>
    <t xml:space="preserve">2.7.3. по выданным авансам на коммунальные услуги </t>
  </si>
  <si>
    <t xml:space="preserve">2.7.4. по выданным авансам на услуги по содержанию имущества </t>
  </si>
  <si>
    <t xml:space="preserve">2.7.5. по выданным авансам на прочие услуги </t>
  </si>
  <si>
    <t xml:space="preserve">2.7.6. по выданным авансам на приобретение основных средств </t>
  </si>
  <si>
    <t xml:space="preserve">2.7.7. по выданным авансам на приобретение нематериальных активов </t>
  </si>
  <si>
    <t xml:space="preserve">2.7.8. по выданным авансам на приобретение непроизведенных активов </t>
  </si>
  <si>
    <t xml:space="preserve">2.7.9. по выданным авансам на приобретение материальных запасов </t>
  </si>
  <si>
    <t xml:space="preserve">2.7.10. по выданным авансам на прочие расходы </t>
  </si>
  <si>
    <r>
      <t>III. Обязательства, всего</t>
    </r>
    <r>
      <rPr>
        <sz val="11"/>
        <color indexed="8"/>
        <rFont val="Times New Roman"/>
        <family val="1"/>
      </rPr>
      <t xml:space="preserve"> </t>
    </r>
  </si>
  <si>
    <t xml:space="preserve">3.1. Долговые обязательства </t>
  </si>
  <si>
    <t>3.2. Кредиторская задолженность</t>
  </si>
  <si>
    <t xml:space="preserve">3.2.1. Просроченная кредиторская задолженность </t>
  </si>
  <si>
    <t>3.3. Кредиторская задолженность по расчетам с поставщиками и подрядчиками за счет средств федерального бюджета, всего:</t>
  </si>
  <si>
    <t xml:space="preserve">3.3.1. по начислениям на выплаты по оплате труда </t>
  </si>
  <si>
    <t xml:space="preserve">3.3.2. по оплате услуг связи </t>
  </si>
  <si>
    <t xml:space="preserve">3.3.3. по оплате транспортных услуг </t>
  </si>
  <si>
    <t xml:space="preserve">3.3.4. по оплате коммунальных услуг </t>
  </si>
  <si>
    <t xml:space="preserve">3.3.5. по оплате услуг по содержанию имущества </t>
  </si>
  <si>
    <t xml:space="preserve">3.3.6. по оплате прочих услуг </t>
  </si>
  <si>
    <t xml:space="preserve">3.3.7. по приобретению основных средств </t>
  </si>
  <si>
    <t xml:space="preserve">3.3.8. по приобретению нематериальных активов </t>
  </si>
  <si>
    <t xml:space="preserve">3.3.9. по приобретению материальных запасов </t>
  </si>
  <si>
    <t xml:space="preserve">3.3.10. по оплате прочих расходов </t>
  </si>
  <si>
    <t xml:space="preserve">3.3.11. по платежам в бюджет </t>
  </si>
  <si>
    <t>3.3.12. по прочим расчетам с кредиторами (фонды СС)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</si>
  <si>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</si>
  <si>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3.4.1. по начислениям на выплаты по оплате труда </t>
  </si>
  <si>
    <t xml:space="preserve">3.4.2. по оплате услуг связи </t>
  </si>
  <si>
    <t xml:space="preserve">3.4.3. по оплате транспортных услуг </t>
  </si>
  <si>
    <t xml:space="preserve">3.4.4. по оплате коммунальных услуг </t>
  </si>
  <si>
    <t xml:space="preserve">3.4.5. по оплате услуг по содержанию имущества </t>
  </si>
  <si>
    <t xml:space="preserve">3.4.6. по оплате прочих услуг </t>
  </si>
  <si>
    <t xml:space="preserve">3.4.7. по приобретению основных средств </t>
  </si>
  <si>
    <t xml:space="preserve">3.4.8. по приобретению нематериальных активов </t>
  </si>
  <si>
    <t xml:space="preserve">3.4.9. по приобретению материальных запасов </t>
  </si>
  <si>
    <t xml:space="preserve">3.4.10. по оплате прочих расходов </t>
  </si>
  <si>
    <t xml:space="preserve">3.4.11. по платежам в бюджет </t>
  </si>
  <si>
    <t xml:space="preserve">3.4.12. по прочим расчетам с кредиторами </t>
  </si>
  <si>
    <t>Код строки</t>
  </si>
  <si>
    <t>Код по бюджетной классификации операции сектора госу-
дарственного управления Россиийской Федерации</t>
  </si>
  <si>
    <t>Объем финансового обеспечения, руб (с точностью до двух  знаков после запятой — 0,00)</t>
  </si>
  <si>
    <t>всего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</si>
  <si>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</si>
  <si>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</si>
  <si>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</si>
  <si>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</si>
  <si>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</si>
  <si>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Всего:</t>
  </si>
  <si>
    <t>из них гранты</t>
  </si>
  <si>
    <t>3</t>
  </si>
  <si>
    <t>Поступления от доходов, всего:</t>
  </si>
  <si>
    <t>Х</t>
  </si>
  <si>
    <t xml:space="preserve">в том числе: субсидии на выполнение государственного задания </t>
  </si>
  <si>
    <t>0000000000 0000000180</t>
  </si>
  <si>
    <t>Доходы от собственности</t>
  </si>
  <si>
    <t>Доходы от оказания услуг</t>
  </si>
  <si>
    <t>0000000000 0000000130</t>
  </si>
  <si>
    <t>Доходы от штрафов, пеней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</si>
  <si>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</si>
  <si>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</si>
  <si>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</si>
  <si>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</si>
  <si>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</si>
  <si>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_</t>
  </si>
  <si>
    <t>в том числе на выплаты персоналу, всего:</t>
  </si>
  <si>
    <t>из них: оплата труда и начисления на выплаты по оплате труда</t>
  </si>
  <si>
    <t xml:space="preserve">     из них:</t>
  </si>
  <si>
    <t xml:space="preserve">Заработная плата </t>
  </si>
  <si>
    <t>111 (211)</t>
  </si>
  <si>
    <t xml:space="preserve">Начисления на выплаты по оплате труда </t>
  </si>
  <si>
    <t>119 (213)</t>
  </si>
  <si>
    <t xml:space="preserve">Прочие выплаты </t>
  </si>
  <si>
    <t>112 (212)</t>
  </si>
  <si>
    <t>Социальные и иные выплаты населению, всего</t>
  </si>
  <si>
    <t>Уплата налогов, сборов и иных платежей, всего</t>
  </si>
  <si>
    <t>1. исполнение судебных актов</t>
  </si>
  <si>
    <t>831 (290)</t>
  </si>
  <si>
    <t>2. налог на землю</t>
  </si>
  <si>
    <t>851 (290)</t>
  </si>
  <si>
    <t>3. государственная пошлина</t>
  </si>
  <si>
    <t>852 (290)</t>
  </si>
  <si>
    <t>4. штрафы, пени</t>
  </si>
  <si>
    <t>853 (290)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</si>
  <si>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</si>
  <si>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</si>
  <si>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</si>
  <si>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(221,222,223,225,226,310,340)</t>
  </si>
  <si>
    <t xml:space="preserve">Услуги связи </t>
  </si>
  <si>
    <t>244 (221)</t>
  </si>
  <si>
    <t xml:space="preserve">Транспортные услуги </t>
  </si>
  <si>
    <t>244 (222)</t>
  </si>
  <si>
    <t xml:space="preserve">Коммунальные услуги </t>
  </si>
  <si>
    <t>244 (223)</t>
  </si>
  <si>
    <t xml:space="preserve">Арендная плата за пользование имуществом </t>
  </si>
  <si>
    <t xml:space="preserve">     из них: </t>
  </si>
  <si>
    <t xml:space="preserve">Арендная плата за пользование недвижимым имуществом </t>
  </si>
  <si>
    <t xml:space="preserve">Арендная плата за пользование движимым имуществом </t>
  </si>
  <si>
    <t xml:space="preserve">Работы, услуги по содержанию имущества </t>
  </si>
  <si>
    <t>244 (225)</t>
  </si>
  <si>
    <t xml:space="preserve">Работы, услуги по содержанию движимого  имущества </t>
  </si>
  <si>
    <t xml:space="preserve">Работы, услуги по содержанию недвижимого имущества </t>
  </si>
  <si>
    <t xml:space="preserve">Прочие работы, услуги </t>
  </si>
  <si>
    <t>244 (226)</t>
  </si>
  <si>
    <t>Прочие расходы</t>
  </si>
  <si>
    <t>Поступления финансовых активов, всего:</t>
  </si>
  <si>
    <t>Увеличение остатка средств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</si>
  <si>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</si>
  <si>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</si>
  <si>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Прочие поступления</t>
  </si>
  <si>
    <t>в том числе поступления нефинансовых активов, всего</t>
  </si>
  <si>
    <t xml:space="preserve">Увеличение стоимости основных средств </t>
  </si>
  <si>
    <t>310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</si>
  <si>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</si>
  <si>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</si>
  <si>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</si>
  <si>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340</t>
  </si>
  <si>
    <t>Выбытие финансовых активов, всего</t>
  </si>
  <si>
    <t>Из них: уменьшение остатков средств</t>
  </si>
  <si>
    <t>Прочие выбытия</t>
  </si>
  <si>
    <t>1.</t>
  </si>
  <si>
    <t>2.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</si>
  <si>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</si>
  <si>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</si>
  <si>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</si>
  <si>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 на закупку товаров, работ, услуг ГАУ С  "Центр развития туризма"</t>
  </si>
  <si>
    <t>на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</si>
  <si>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</si>
  <si>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</si>
  <si>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</si>
  <si>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</si>
  <si>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</si>
  <si>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</si>
  <si>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</si>
  <si>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</si>
  <si>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</si>
  <si>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</si>
  <si>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</si>
  <si>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</si>
  <si>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</si>
  <si>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</si>
  <si>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</si>
  <si>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</si>
  <si>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</si>
  <si>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</si>
  <si>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</si>
  <si>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</si>
  <si>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</si>
  <si>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</si>
  <si>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</si>
  <si>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</si>
  <si>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</si>
  <si>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</si>
  <si>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</si>
  <si>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</si>
  <si>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</si>
  <si>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</si>
  <si>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</si>
  <si>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</si>
  <si>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</si>
  <si>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</si>
  <si>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</si>
  <si>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</si>
  <si>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</si>
  <si>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3</t>
  </si>
  <si>
    <t>Сведения о средствах, поступающих во временное распоряжение ГАУ С  "Центр развития туризма"</t>
  </si>
  <si>
    <t>(очередной финансовый год)</t>
  </si>
  <si>
    <t>Сумма (руб., с точностью до двух знаков</t>
  </si>
  <si>
    <t>после запятой — 0,00)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</si>
  <si>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</si>
  <si>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</si>
  <si>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</si>
  <si>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</si>
  <si>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</si>
  <si>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</si>
  <si>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</si>
  <si>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 ГАУ С  "Центр развития туризма"</t>
  </si>
  <si>
    <t>Сумма (тыс. руб.)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</si>
  <si>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</si>
  <si>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</si>
  <si>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</si>
  <si>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</si>
  <si>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</si>
  <si>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1 к Требованиям к плану финансово-хозяйственной</t>
  </si>
  <si>
    <t>деятельности государственного (муниципального) учреждения,</t>
  </si>
  <si>
    <t>утв. приказом Минфина России от 28 июля 2010 г. № 81н</t>
  </si>
  <si>
    <t>(в ред. от 29 августа 2016 г.)</t>
  </si>
  <si>
    <t>Начальник управления развития туристской индустрии</t>
  </si>
  <si>
    <t>(наименование должности лица, утверждающего документ; наименование органа,</t>
  </si>
  <si>
    <t xml:space="preserve"> Главного управления культуры и туризма города Севастополя</t>
  </si>
  <si>
    <t>осуществляющего функции и полномочия учредителя (учреждения))</t>
  </si>
  <si>
    <t>«</t>
  </si>
  <si>
    <t>»</t>
  </si>
  <si>
    <t>СВЕДЕНИЯ</t>
  </si>
  <si>
    <t>ОБ ОПЕРАЦИЯХ С ЦЕЛЕВЫМИ СУБСИДИЯМИ, ПРЕДОСТАВЛЕННЫМИ ГОСУДАРСТВЕННОМУ (МУНИЦИПАЛЬНОМУ) УЧРЕЖДЕНИЮ НА 2017 Г.</t>
  </si>
  <si>
    <t>Форма по ОКУД</t>
  </si>
  <si>
    <t>0501016</t>
  </si>
  <si>
    <t>от «</t>
  </si>
  <si>
    <t>Государственное (муниципальное)</t>
  </si>
  <si>
    <t>учреждение (подразделение)</t>
  </si>
  <si>
    <t>Государственное автономное учреждение города Севастополя "Центр развития туризма"</t>
  </si>
  <si>
    <t>ИНН/КПП</t>
  </si>
  <si>
    <t>9204561071/920401001</t>
  </si>
  <si>
    <t>Дата представления предыдущих Сведений</t>
  </si>
  <si>
    <t>Наименование бюджета</t>
  </si>
  <si>
    <t xml:space="preserve">                                                 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</si>
  <si>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</si>
  <si>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</si>
  <si>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</si>
  <si>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</si>
  <si>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</si>
  <si>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</si>
  <si>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</si>
  <si>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</si>
  <si>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</si>
  <si>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 по бюджетной</t>
  </si>
  <si>
    <t>Код объекта</t>
  </si>
  <si>
    <t>Разрешенный к использованию остаток</t>
  </si>
  <si>
    <t>Суммы возврата дебиторской</t>
  </si>
  <si>
    <t>Планируемые</t>
  </si>
  <si>
    <t>субсидии</t>
  </si>
  <si>
    <t xml:space="preserve"> классификации</t>
  </si>
  <si>
    <t>ФАИП</t>
  </si>
  <si>
    <t>субсидии прошлых лет на начало 20__ г.</t>
  </si>
  <si>
    <t>задолженности прошлых лет</t>
  </si>
  <si>
    <t>Российской Федерации</t>
  </si>
  <si>
    <t>код</t>
  </si>
  <si>
    <t>сумма</t>
  </si>
  <si>
    <t>поступления</t>
  </si>
  <si>
    <t>выплаты</t>
  </si>
  <si>
    <t>Всего</t>
  </si>
  <si>
    <t>Руководитель</t>
  </si>
  <si>
    <t>Номер страницы</t>
  </si>
  <si>
    <t>Всего страниц</t>
  </si>
  <si>
    <t>Руководитель финан-</t>
  </si>
  <si>
    <t>сово-экономи-</t>
  </si>
  <si>
    <t>ОТМЕТКА ОРГАНА, ОСУЩЕСТВЛЯЮЩЕГО ВЕДЕНИЕ ЛИЦЕВОГО СЧЕТА,</t>
  </si>
  <si>
    <t>ческой службы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</si>
  <si>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</si>
  <si>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</si>
  <si>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</si>
  <si>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</si>
  <si>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</si>
  <si>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 xml:space="preserve">Начальник Главного управления культуры города Севастополя </t>
  </si>
  <si>
    <t>Директор</t>
  </si>
  <si>
    <t>В.С. Бровцына</t>
  </si>
  <si>
    <t>- Деятельность по организации культурных, развлекательных и иных мероприятий.
- Поиск возможных туристских ресурсов на территории города Севастополя: природных, исторических, социально - культурных объектов, включающих объекты туристского показа, объектов активного туризма, а также иных объектов, способных удовлетворить духовные потребности туристов, содействовать восстановлению и развитию их физических сил;
- Содействие развитию туристской индустрии на территории города Севастополя (гостиниц и иных средств размещения, средств транспорта, объектов общественного питания, объектов и средств развлечения, объектов познавательного, делового, оздоровительного, спортивного назначения);
- Формирование туристского продукта города Севастополя.
-Продвижение туристского потенциала города Севастополя на российском и международном туристских рынках (осуществление комплекса мер, направленных на продвижение и реализацию данных направлений города Севастополя (реклама, участие в специализированных выставках, ярмарках, организация работы туристского информационного центра по продаже туристского продукта, издание каталогов, буклетов, создание аудио- и видео - продукции и другое);
- Развитие международных контактов в сфере туризма города Севастополя;
- Осуществление взаимодействия со СМИ.
- Осуществляет взаимодействие с аналогичными учреждениями в других регионах РФ.
- Поддержка и развитие внутреннего, въездного, социального и самодеятельного туризма;</t>
  </si>
  <si>
    <t>=EQ32</t>
  </si>
  <si>
    <t>2018</t>
  </si>
  <si>
    <t>Н.И. Краснолицкий</t>
  </si>
  <si>
    <t xml:space="preserve">                          на 2018год</t>
  </si>
  <si>
    <t xml:space="preserve">                                                            </t>
  </si>
  <si>
    <t xml:space="preserve"> и </t>
  </si>
  <si>
    <t xml:space="preserve"> плановый период 2019-2020г.г.</t>
  </si>
  <si>
    <t>244(290)</t>
  </si>
  <si>
    <t>III. Показатели по поступлениям и выплатам ГАУ С  "Центр развития туризма" учреждения на  2019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</si>
</sst>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 ₽&quot;_-;\-* #,##0.00&quot; ₽&quot;_-;_-* \-??&quot; ₽&quot;_-;_-@_-"/>
    <numFmt numFmtId="173" formatCode="#,##0.00;\-#,##0.00"/>
    <numFmt numFmtId="174" formatCode="#,###.00"/>
  </numFmts>
  <fonts count="64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i/>
      <sz val="5"/>
      <name val="Times New Roman"/>
      <family val="1"/>
    </font>
    <font>
      <sz val="8"/>
      <color indexed="10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3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0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/>
    </xf>
    <xf numFmtId="1" fontId="12" fillId="0" borderId="11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14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11" fillId="0" borderId="0" xfId="53" applyFont="1" applyAlignment="1">
      <alignment horizontal="right"/>
      <protection/>
    </xf>
    <xf numFmtId="0" fontId="14" fillId="0" borderId="0" xfId="53" applyFont="1" applyAlignment="1">
      <alignment horizontal="right"/>
      <protection/>
    </xf>
    <xf numFmtId="0" fontId="11" fillId="0" borderId="20" xfId="53" applyFont="1" applyBorder="1" applyAlignment="1">
      <alignment horizontal="left"/>
      <protection/>
    </xf>
    <xf numFmtId="0" fontId="11" fillId="0" borderId="21" xfId="53" applyFont="1" applyBorder="1" applyAlignment="1">
      <alignment horizontal="left"/>
      <protection/>
    </xf>
    <xf numFmtId="0" fontId="11" fillId="0" borderId="21" xfId="53" applyFont="1" applyBorder="1" applyAlignment="1">
      <alignment horizontal="right"/>
      <protection/>
    </xf>
    <xf numFmtId="0" fontId="11" fillId="0" borderId="14" xfId="53" applyFont="1" applyBorder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15" fillId="0" borderId="0" xfId="53" applyFont="1" applyAlignment="1">
      <alignment horizontal="right"/>
      <protection/>
    </xf>
    <xf numFmtId="0" fontId="16" fillId="0" borderId="0" xfId="53" applyFont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6" fillId="0" borderId="0" xfId="53" applyFont="1" applyAlignment="1">
      <alignment horizontal="center" vertical="center"/>
      <protection/>
    </xf>
    <xf numFmtId="0" fontId="16" fillId="0" borderId="0" xfId="53" applyFont="1" applyAlignment="1">
      <alignment horizontal="right" vertical="center"/>
      <protection/>
    </xf>
    <xf numFmtId="0" fontId="17" fillId="0" borderId="0" xfId="53" applyFont="1" applyAlignment="1">
      <alignment horizontal="center" vertical="center"/>
      <protection/>
    </xf>
    <xf numFmtId="0" fontId="17" fillId="0" borderId="0" xfId="53" applyFont="1" applyAlignment="1">
      <alignment horizontal="right" vertical="center"/>
      <protection/>
    </xf>
    <xf numFmtId="0" fontId="18" fillId="0" borderId="0" xfId="53" applyFont="1" applyAlignment="1">
      <alignment horizontal="center" vertical="center"/>
      <protection/>
    </xf>
    <xf numFmtId="0" fontId="18" fillId="0" borderId="0" xfId="53" applyFont="1" applyAlignment="1">
      <alignment horizontal="right" vertical="center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 applyAlignment="1">
      <alignment horizontal="right"/>
      <protection/>
    </xf>
    <xf numFmtId="49" fontId="20" fillId="0" borderId="0" xfId="53" applyNumberFormat="1" applyFont="1" applyBorder="1" applyAlignment="1">
      <alignment horizontal="center"/>
      <protection/>
    </xf>
    <xf numFmtId="0" fontId="20" fillId="0" borderId="0" xfId="53" applyFont="1" applyAlignment="1">
      <alignment horizontal="left"/>
      <protection/>
    </xf>
    <xf numFmtId="0" fontId="20" fillId="0" borderId="0" xfId="53" applyFont="1" applyBorder="1" applyAlignment="1">
      <alignment horizontal="center"/>
      <protection/>
    </xf>
    <xf numFmtId="49" fontId="20" fillId="0" borderId="0" xfId="53" applyNumberFormat="1" applyFont="1" applyBorder="1" applyAlignment="1">
      <alignment horizontal="left"/>
      <protection/>
    </xf>
    <xf numFmtId="0" fontId="21" fillId="0" borderId="0" xfId="53" applyFont="1" applyAlignment="1">
      <alignment vertical="center"/>
      <protection/>
    </xf>
    <xf numFmtId="0" fontId="21" fillId="0" borderId="0" xfId="53" applyFont="1" applyAlignment="1">
      <alignment horizontal="center" vertical="center"/>
      <protection/>
    </xf>
    <xf numFmtId="0" fontId="22" fillId="0" borderId="0" xfId="53" applyFont="1" applyAlignment="1">
      <alignment vertical="center"/>
      <protection/>
    </xf>
    <xf numFmtId="0" fontId="14" fillId="0" borderId="0" xfId="53" applyFont="1" applyAlignment="1">
      <alignment horizontal="center"/>
      <protection/>
    </xf>
    <xf numFmtId="0" fontId="23" fillId="0" borderId="0" xfId="53" applyFont="1" applyAlignment="1">
      <alignment vertical="center"/>
      <protection/>
    </xf>
    <xf numFmtId="0" fontId="5" fillId="0" borderId="0" xfId="53" applyFont="1" applyAlignment="1">
      <alignment horizontal="right"/>
      <protection/>
    </xf>
    <xf numFmtId="0" fontId="24" fillId="0" borderId="0" xfId="53" applyFont="1" applyAlignment="1">
      <alignment horizontal="left"/>
      <protection/>
    </xf>
    <xf numFmtId="0" fontId="24" fillId="0" borderId="0" xfId="53" applyFont="1" applyAlignment="1">
      <alignment horizontal="center"/>
      <protection/>
    </xf>
    <xf numFmtId="0" fontId="24" fillId="0" borderId="0" xfId="53" applyFont="1" applyAlignment="1">
      <alignment horizontal="right"/>
      <protection/>
    </xf>
    <xf numFmtId="0" fontId="16" fillId="0" borderId="0" xfId="53" applyFont="1" applyAlignment="1">
      <alignment horizontal="right"/>
      <protection/>
    </xf>
    <xf numFmtId="49" fontId="16" fillId="0" borderId="0" xfId="53" applyNumberFormat="1" applyFont="1" applyBorder="1" applyAlignment="1">
      <alignment horizontal="center"/>
      <protection/>
    </xf>
    <xf numFmtId="49" fontId="24" fillId="0" borderId="0" xfId="53" applyNumberFormat="1" applyFont="1" applyBorder="1" applyAlignment="1">
      <alignment horizontal="center"/>
      <protection/>
    </xf>
    <xf numFmtId="49" fontId="5" fillId="0" borderId="0" xfId="53" applyNumberFormat="1" applyFont="1" applyBorder="1" applyAlignment="1">
      <alignment horizontal="center"/>
      <protection/>
    </xf>
    <xf numFmtId="0" fontId="5" fillId="0" borderId="22" xfId="53" applyFont="1" applyBorder="1" applyAlignment="1">
      <alignment horizontal="left"/>
      <protection/>
    </xf>
    <xf numFmtId="49" fontId="5" fillId="0" borderId="23" xfId="53" applyNumberFormat="1" applyFont="1" applyBorder="1" applyAlignment="1">
      <alignment horizontal="center"/>
      <protection/>
    </xf>
    <xf numFmtId="0" fontId="5" fillId="0" borderId="24" xfId="53" applyFont="1" applyBorder="1" applyAlignment="1">
      <alignment horizontal="center"/>
      <protection/>
    </xf>
    <xf numFmtId="0" fontId="5" fillId="0" borderId="25" xfId="53" applyFont="1" applyBorder="1" applyAlignment="1">
      <alignment horizontal="center"/>
      <protection/>
    </xf>
    <xf numFmtId="49" fontId="5" fillId="0" borderId="25" xfId="53" applyNumberFormat="1" applyFont="1" applyBorder="1" applyAlignment="1">
      <alignment horizontal="center"/>
      <protection/>
    </xf>
    <xf numFmtId="49" fontId="5" fillId="0" borderId="26" xfId="53" applyNumberFormat="1" applyFont="1" applyBorder="1" applyAlignment="1">
      <alignment horizontal="center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27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justify" vertical="top" wrapText="1"/>
    </xf>
    <xf numFmtId="17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1" fontId="12" fillId="0" borderId="30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3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4" fontId="11" fillId="0" borderId="10" xfId="53" applyNumberFormat="1" applyFont="1" applyBorder="1" applyAlignment="1">
      <alignment horizontal="center" vertical="center"/>
      <protection/>
    </xf>
    <xf numFmtId="4" fontId="11" fillId="0" borderId="32" xfId="53" applyNumberFormat="1" applyFont="1" applyBorder="1" applyAlignment="1">
      <alignment horizontal="center" vertical="center"/>
      <protection/>
    </xf>
    <xf numFmtId="0" fontId="11" fillId="0" borderId="29" xfId="53" applyFont="1" applyBorder="1" applyAlignment="1">
      <alignment horizontal="left"/>
      <protection/>
    </xf>
    <xf numFmtId="49" fontId="11" fillId="0" borderId="33" xfId="53" applyNumberFormat="1" applyFont="1" applyBorder="1" applyAlignment="1">
      <alignment horizontal="center"/>
      <protection/>
    </xf>
    <xf numFmtId="49" fontId="11" fillId="0" borderId="10" xfId="53" applyNumberFormat="1" applyFont="1" applyBorder="1" applyAlignment="1">
      <alignment horizontal="center"/>
      <protection/>
    </xf>
    <xf numFmtId="4" fontId="11" fillId="0" borderId="19" xfId="53" applyNumberFormat="1" applyFont="1" applyBorder="1" applyAlignment="1">
      <alignment horizontal="center" vertical="center"/>
      <protection/>
    </xf>
    <xf numFmtId="0" fontId="11" fillId="0" borderId="21" xfId="53" applyFont="1" applyBorder="1" applyAlignment="1">
      <alignment horizontal="left"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4" fontId="11" fillId="0" borderId="34" xfId="53" applyNumberFormat="1" applyFont="1" applyBorder="1" applyAlignment="1">
      <alignment horizontal="center" vertical="center"/>
      <protection/>
    </xf>
    <xf numFmtId="4" fontId="11" fillId="0" borderId="35" xfId="53" applyNumberFormat="1" applyFont="1" applyBorder="1" applyAlignment="1">
      <alignment horizontal="center" vertical="center"/>
      <protection/>
    </xf>
    <xf numFmtId="49" fontId="11" fillId="0" borderId="36" xfId="53" applyNumberFormat="1" applyFont="1" applyBorder="1" applyAlignment="1">
      <alignment horizontal="center"/>
      <protection/>
    </xf>
    <xf numFmtId="49" fontId="11" fillId="0" borderId="34" xfId="53" applyNumberFormat="1" applyFont="1" applyBorder="1" applyAlignment="1">
      <alignment horizontal="center"/>
      <protection/>
    </xf>
    <xf numFmtId="0" fontId="11" fillId="0" borderId="37" xfId="53" applyFont="1" applyBorder="1" applyAlignment="1">
      <alignment horizontal="center" vertical="center"/>
      <protection/>
    </xf>
    <xf numFmtId="0" fontId="11" fillId="0" borderId="15" xfId="53" applyFont="1" applyBorder="1" applyAlignment="1">
      <alignment horizontal="center" vertical="center"/>
      <protection/>
    </xf>
    <xf numFmtId="0" fontId="11" fillId="0" borderId="20" xfId="53" applyFont="1" applyBorder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/>
      <protection/>
    </xf>
    <xf numFmtId="0" fontId="11" fillId="0" borderId="19" xfId="53" applyFont="1" applyBorder="1" applyAlignment="1">
      <alignment horizontal="center" vertical="center"/>
      <protection/>
    </xf>
    <xf numFmtId="0" fontId="11" fillId="0" borderId="38" xfId="53" applyFont="1" applyBorder="1" applyAlignment="1">
      <alignment horizontal="center" vertical="center"/>
      <protection/>
    </xf>
    <xf numFmtId="0" fontId="11" fillId="0" borderId="12" xfId="53" applyFont="1" applyBorder="1" applyAlignment="1">
      <alignment horizontal="center" vertical="center"/>
      <protection/>
    </xf>
    <xf numFmtId="0" fontId="11" fillId="0" borderId="19" xfId="53" applyFont="1" applyBorder="1" applyAlignment="1">
      <alignment horizontal="center"/>
      <protection/>
    </xf>
    <xf numFmtId="0" fontId="11" fillId="0" borderId="39" xfId="53" applyFont="1" applyBorder="1" applyAlignment="1">
      <alignment horizontal="center" vertical="center"/>
      <protection/>
    </xf>
    <xf numFmtId="0" fontId="11" fillId="0" borderId="40" xfId="53" applyFont="1" applyBorder="1" applyAlignment="1">
      <alignment horizontal="center" vertical="center"/>
      <protection/>
    </xf>
    <xf numFmtId="0" fontId="11" fillId="0" borderId="27" xfId="53" applyFont="1" applyBorder="1" applyAlignment="1">
      <alignment horizontal="center" vertical="center"/>
      <protection/>
    </xf>
    <xf numFmtId="0" fontId="11" fillId="0" borderId="39" xfId="53" applyFont="1" applyBorder="1" applyAlignment="1">
      <alignment horizontal="center"/>
      <protection/>
    </xf>
    <xf numFmtId="0" fontId="11" fillId="0" borderId="28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center"/>
      <protection/>
    </xf>
    <xf numFmtId="49" fontId="14" fillId="0" borderId="13" xfId="53" applyNumberFormat="1" applyFont="1" applyBorder="1" applyAlignment="1">
      <alignment horizontal="center"/>
      <protection/>
    </xf>
    <xf numFmtId="0" fontId="14" fillId="0" borderId="0" xfId="53" applyFont="1" applyBorder="1" applyAlignment="1">
      <alignment horizontal="right"/>
      <protection/>
    </xf>
    <xf numFmtId="0" fontId="11" fillId="0" borderId="14" xfId="53" applyFont="1" applyBorder="1" applyAlignment="1">
      <alignment horizontal="center" vertical="center"/>
      <protection/>
    </xf>
    <xf numFmtId="0" fontId="11" fillId="0" borderId="15" xfId="53" applyFont="1" applyBorder="1" applyAlignment="1">
      <alignment horizontal="center"/>
      <protection/>
    </xf>
    <xf numFmtId="0" fontId="14" fillId="0" borderId="41" xfId="53" applyFont="1" applyBorder="1" applyAlignment="1">
      <alignment horizontal="left"/>
      <protection/>
    </xf>
    <xf numFmtId="49" fontId="14" fillId="0" borderId="33" xfId="53" applyNumberFormat="1" applyFont="1" applyBorder="1" applyAlignment="1">
      <alignment horizontal="center"/>
      <protection/>
    </xf>
    <xf numFmtId="4" fontId="14" fillId="33" borderId="32" xfId="53" applyNumberFormat="1" applyFont="1" applyFill="1" applyBorder="1" applyAlignment="1">
      <alignment horizontal="center" vertical="center"/>
      <protection/>
    </xf>
    <xf numFmtId="49" fontId="14" fillId="0" borderId="42" xfId="53" applyNumberFormat="1" applyFont="1" applyBorder="1" applyAlignment="1">
      <alignment horizontal="center"/>
      <protection/>
    </xf>
    <xf numFmtId="4" fontId="14" fillId="0" borderId="43" xfId="53" applyNumberFormat="1" applyFont="1" applyBorder="1" applyAlignment="1">
      <alignment horizontal="center" vertical="center"/>
      <protection/>
    </xf>
    <xf numFmtId="49" fontId="14" fillId="0" borderId="36" xfId="53" applyNumberFormat="1" applyFont="1" applyBorder="1" applyAlignment="1">
      <alignment horizontal="center"/>
      <protection/>
    </xf>
    <xf numFmtId="4" fontId="14" fillId="0" borderId="35" xfId="53" applyNumberFormat="1" applyFont="1" applyBorder="1" applyAlignment="1">
      <alignment horizontal="center" vertical="center"/>
      <protection/>
    </xf>
    <xf numFmtId="4" fontId="14" fillId="0" borderId="32" xfId="53" applyNumberFormat="1" applyFont="1" applyBorder="1" applyAlignment="1">
      <alignment horizontal="center" vertical="center"/>
      <protection/>
    </xf>
    <xf numFmtId="0" fontId="14" fillId="0" borderId="12" xfId="53" applyFont="1" applyBorder="1" applyAlignment="1">
      <alignment horizontal="center" vertical="center"/>
      <protection/>
    </xf>
    <xf numFmtId="0" fontId="14" fillId="0" borderId="19" xfId="53" applyFont="1" applyBorder="1" applyAlignment="1">
      <alignment horizontal="center" vertical="center"/>
      <protection/>
    </xf>
    <xf numFmtId="0" fontId="14" fillId="0" borderId="38" xfId="53" applyFont="1" applyBorder="1" applyAlignment="1">
      <alignment horizontal="center" vertical="center"/>
      <protection/>
    </xf>
    <xf numFmtId="0" fontId="14" fillId="0" borderId="11" xfId="53" applyFont="1" applyBorder="1" applyAlignment="1">
      <alignment horizontal="center" vertical="center"/>
      <protection/>
    </xf>
    <xf numFmtId="0" fontId="14" fillId="0" borderId="15" xfId="53" applyFont="1" applyBorder="1" applyAlignment="1">
      <alignment horizontal="center" vertical="center"/>
      <protection/>
    </xf>
    <xf numFmtId="0" fontId="14" fillId="0" borderId="20" xfId="53" applyFont="1" applyBorder="1" applyAlignment="1">
      <alignment horizontal="center" vertical="center"/>
      <protection/>
    </xf>
    <xf numFmtId="0" fontId="15" fillId="0" borderId="0" xfId="53" applyFont="1" applyBorder="1" applyAlignment="1">
      <alignment horizontal="center"/>
      <protection/>
    </xf>
    <xf numFmtId="49" fontId="15" fillId="0" borderId="13" xfId="53" applyNumberFormat="1" applyFont="1" applyBorder="1" applyAlignment="1">
      <alignment horizontal="center"/>
      <protection/>
    </xf>
    <xf numFmtId="0" fontId="15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horizontal="center"/>
      <protection/>
    </xf>
    <xf numFmtId="0" fontId="14" fillId="0" borderId="14" xfId="53" applyFont="1" applyBorder="1" applyAlignment="1">
      <alignment horizontal="center" vertical="center"/>
      <protection/>
    </xf>
    <xf numFmtId="0" fontId="14" fillId="0" borderId="44" xfId="53" applyFont="1" applyBorder="1" applyAlignment="1">
      <alignment horizontal="left"/>
      <protection/>
    </xf>
    <xf numFmtId="0" fontId="14" fillId="0" borderId="23" xfId="53" applyFont="1" applyBorder="1" applyAlignment="1">
      <alignment horizontal="left"/>
      <protection/>
    </xf>
    <xf numFmtId="0" fontId="14" fillId="0" borderId="45" xfId="53" applyFont="1" applyBorder="1" applyAlignment="1">
      <alignment horizontal="left"/>
      <protection/>
    </xf>
    <xf numFmtId="0" fontId="5" fillId="0" borderId="0" xfId="53" applyFont="1" applyBorder="1" applyAlignment="1">
      <alignment horizontal="right"/>
      <protection/>
    </xf>
    <xf numFmtId="49" fontId="5" fillId="0" borderId="13" xfId="53" applyNumberFormat="1" applyFont="1" applyBorder="1" applyAlignment="1">
      <alignment horizontal="left"/>
      <protection/>
    </xf>
    <xf numFmtId="49" fontId="5" fillId="0" borderId="13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left"/>
      <protection/>
    </xf>
    <xf numFmtId="0" fontId="5" fillId="0" borderId="13" xfId="53" applyFont="1" applyBorder="1" applyAlignment="1">
      <alignment horizontal="center"/>
      <protection/>
    </xf>
    <xf numFmtId="0" fontId="16" fillId="0" borderId="21" xfId="53" applyFont="1" applyBorder="1" applyAlignment="1">
      <alignment horizontal="center" vertical="top"/>
      <protection/>
    </xf>
    <xf numFmtId="49" fontId="16" fillId="0" borderId="21" xfId="53" applyNumberFormat="1" applyFont="1" applyBorder="1" applyAlignment="1">
      <alignment horizontal="center" vertical="top"/>
      <protection/>
    </xf>
    <xf numFmtId="0" fontId="5" fillId="0" borderId="22" xfId="53" applyFont="1" applyBorder="1" applyAlignment="1">
      <alignment horizontal="right"/>
      <protection/>
    </xf>
    <xf numFmtId="0" fontId="25" fillId="0" borderId="46" xfId="53" applyFont="1" applyBorder="1" applyAlignment="1">
      <alignment horizontal="center"/>
      <protection/>
    </xf>
    <xf numFmtId="0" fontId="25" fillId="0" borderId="47" xfId="53" applyFont="1" applyBorder="1" applyAlignment="1">
      <alignment horizontal="center"/>
      <protection/>
    </xf>
    <xf numFmtId="0" fontId="16" fillId="0" borderId="0" xfId="53" applyFont="1" applyBorder="1" applyAlignment="1">
      <alignment horizontal="center" vertical="top"/>
      <protection/>
    </xf>
    <xf numFmtId="49" fontId="5" fillId="0" borderId="48" xfId="53" applyNumberFormat="1" applyFont="1" applyBorder="1" applyAlignment="1">
      <alignment horizontal="center"/>
      <protection/>
    </xf>
    <xf numFmtId="49" fontId="5" fillId="0" borderId="49" xfId="53" applyNumberFormat="1" applyFont="1" applyBorder="1" applyAlignment="1">
      <alignment horizontal="center"/>
      <protection/>
    </xf>
    <xf numFmtId="49" fontId="16" fillId="0" borderId="10" xfId="53" applyNumberFormat="1" applyFont="1" applyBorder="1" applyAlignment="1">
      <alignment horizontal="center"/>
      <protection/>
    </xf>
    <xf numFmtId="0" fontId="16" fillId="0" borderId="10" xfId="53" applyFont="1" applyBorder="1" applyAlignment="1">
      <alignment horizontal="right"/>
      <protection/>
    </xf>
    <xf numFmtId="0" fontId="16" fillId="0" borderId="32" xfId="53" applyFont="1" applyBorder="1" applyAlignment="1">
      <alignment horizontal="right"/>
      <protection/>
    </xf>
    <xf numFmtId="0" fontId="16" fillId="0" borderId="0" xfId="53" applyFont="1" applyBorder="1" applyAlignment="1">
      <alignment horizontal="right"/>
      <protection/>
    </xf>
    <xf numFmtId="0" fontId="16" fillId="0" borderId="42" xfId="53" applyFont="1" applyBorder="1" applyAlignment="1">
      <alignment horizontal="right"/>
      <protection/>
    </xf>
    <xf numFmtId="0" fontId="16" fillId="0" borderId="37" xfId="53" applyFont="1" applyBorder="1" applyAlignment="1">
      <alignment horizontal="center"/>
      <protection/>
    </xf>
    <xf numFmtId="0" fontId="16" fillId="0" borderId="37" xfId="53" applyFont="1" applyBorder="1" applyAlignment="1">
      <alignment horizontal="right"/>
      <protection/>
    </xf>
    <xf numFmtId="0" fontId="16" fillId="0" borderId="43" xfId="53" applyFont="1" applyBorder="1" applyAlignment="1">
      <alignment horizontal="right"/>
      <protection/>
    </xf>
    <xf numFmtId="49" fontId="16" fillId="0" borderId="34" xfId="53" applyNumberFormat="1" applyFont="1" applyBorder="1" applyAlignment="1">
      <alignment horizontal="center"/>
      <protection/>
    </xf>
    <xf numFmtId="0" fontId="16" fillId="0" borderId="34" xfId="53" applyFont="1" applyBorder="1" applyAlignment="1">
      <alignment horizontal="right"/>
      <protection/>
    </xf>
    <xf numFmtId="0" fontId="16" fillId="0" borderId="35" xfId="53" applyFont="1" applyBorder="1" applyAlignment="1">
      <alignment horizontal="right"/>
      <protection/>
    </xf>
    <xf numFmtId="0" fontId="16" fillId="0" borderId="29" xfId="53" applyFont="1" applyBorder="1" applyAlignment="1">
      <alignment horizontal="left"/>
      <protection/>
    </xf>
    <xf numFmtId="49" fontId="16" fillId="0" borderId="42" xfId="53" applyNumberFormat="1" applyFont="1" applyBorder="1" applyAlignment="1">
      <alignment horizontal="left"/>
      <protection/>
    </xf>
    <xf numFmtId="49" fontId="16" fillId="0" borderId="37" xfId="53" applyNumberFormat="1" applyFont="1" applyBorder="1" applyAlignment="1">
      <alignment horizontal="left"/>
      <protection/>
    </xf>
    <xf numFmtId="0" fontId="16" fillId="0" borderId="15" xfId="53" applyFont="1" applyBorder="1" applyAlignment="1">
      <alignment horizontal="center" vertical="center"/>
      <protection/>
    </xf>
    <xf numFmtId="0" fontId="16" fillId="0" borderId="37" xfId="53" applyFont="1" applyBorder="1" applyAlignment="1">
      <alignment horizontal="center" vertical="center"/>
      <protection/>
    </xf>
    <xf numFmtId="0" fontId="16" fillId="0" borderId="50" xfId="53" applyFont="1" applyBorder="1" applyAlignment="1">
      <alignment horizontal="center" vertical="center"/>
      <protection/>
    </xf>
    <xf numFmtId="49" fontId="16" fillId="0" borderId="36" xfId="53" applyNumberFormat="1" applyFont="1" applyBorder="1" applyAlignment="1">
      <alignment horizontal="left"/>
      <protection/>
    </xf>
    <xf numFmtId="49" fontId="16" fillId="0" borderId="34" xfId="53" applyNumberFormat="1" applyFont="1" applyBorder="1" applyAlignment="1">
      <alignment horizontal="left"/>
      <protection/>
    </xf>
    <xf numFmtId="3" fontId="16" fillId="0" borderId="34" xfId="53" applyNumberFormat="1" applyFont="1" applyBorder="1" applyAlignment="1">
      <alignment horizontal="right"/>
      <protection/>
    </xf>
    <xf numFmtId="0" fontId="16" fillId="0" borderId="20" xfId="53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/>
      <protection/>
    </xf>
    <xf numFmtId="0" fontId="16" fillId="0" borderId="0" xfId="53" applyFont="1" applyBorder="1" applyAlignment="1">
      <alignment horizontal="center" vertical="center"/>
      <protection/>
    </xf>
    <xf numFmtId="0" fontId="16" fillId="0" borderId="39" xfId="53" applyFont="1" applyBorder="1" applyAlignment="1">
      <alignment horizontal="center" vertical="center"/>
      <protection/>
    </xf>
    <xf numFmtId="0" fontId="16" fillId="0" borderId="27" xfId="53" applyFont="1" applyBorder="1" applyAlignment="1">
      <alignment horizontal="center" vertical="center"/>
      <protection/>
    </xf>
    <xf numFmtId="0" fontId="16" fillId="0" borderId="19" xfId="53" applyFont="1" applyBorder="1" applyAlignment="1">
      <alignment horizontal="center" vertical="center"/>
      <protection/>
    </xf>
    <xf numFmtId="0" fontId="16" fillId="0" borderId="38" xfId="53" applyFont="1" applyBorder="1" applyAlignment="1">
      <alignment horizontal="center" vertical="center"/>
      <protection/>
    </xf>
    <xf numFmtId="0" fontId="16" fillId="0" borderId="21" xfId="53" applyFont="1" applyBorder="1" applyAlignment="1">
      <alignment horizontal="center"/>
      <protection/>
    </xf>
    <xf numFmtId="0" fontId="5" fillId="0" borderId="51" xfId="53" applyFont="1" applyBorder="1" applyAlignment="1">
      <alignment horizontal="right"/>
      <protection/>
    </xf>
    <xf numFmtId="0" fontId="16" fillId="0" borderId="21" xfId="53" applyFont="1" applyBorder="1" applyAlignment="1">
      <alignment horizontal="center" vertical="center"/>
      <protection/>
    </xf>
    <xf numFmtId="0" fontId="16" fillId="0" borderId="14" xfId="53" applyFont="1" applyBorder="1" applyAlignment="1">
      <alignment horizontal="center" vertical="center"/>
      <protection/>
    </xf>
    <xf numFmtId="49" fontId="5" fillId="0" borderId="52" xfId="53" applyNumberFormat="1" applyFont="1" applyBorder="1" applyAlignment="1">
      <alignment horizontal="center"/>
      <protection/>
    </xf>
    <xf numFmtId="49" fontId="5" fillId="0" borderId="53" xfId="53" applyNumberFormat="1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49" fontId="24" fillId="0" borderId="52" xfId="53" applyNumberFormat="1" applyFont="1" applyBorder="1" applyAlignment="1">
      <alignment horizontal="center"/>
      <protection/>
    </xf>
    <xf numFmtId="49" fontId="5" fillId="0" borderId="51" xfId="53" applyNumberFormat="1" applyFont="1" applyBorder="1" applyAlignment="1">
      <alignment horizontal="center"/>
      <protection/>
    </xf>
    <xf numFmtId="0" fontId="21" fillId="0" borderId="0" xfId="53" applyFont="1" applyBorder="1" applyAlignment="1">
      <alignment horizontal="center" vertical="center"/>
      <protection/>
    </xf>
    <xf numFmtId="0" fontId="22" fillId="0" borderId="0" xfId="53" applyFont="1" applyBorder="1" applyAlignment="1">
      <alignment horizontal="center" vertical="center"/>
      <protection/>
    </xf>
    <xf numFmtId="0" fontId="5" fillId="0" borderId="15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19" fillId="0" borderId="13" xfId="53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4"/>
  <sheetViews>
    <sheetView zoomScalePageLayoutView="0" workbookViewId="0" topLeftCell="A1">
      <selection activeCell="A5" sqref="A5:BB5"/>
    </sheetView>
  </sheetViews>
  <sheetFormatPr defaultColWidth="1.75390625" defaultRowHeight="12.75"/>
  <cols>
    <col min="1" max="17" width="1.75390625" style="1" customWidth="1"/>
    <col min="18" max="18" width="5.375" style="1" customWidth="1"/>
    <col min="19" max="26" width="1.75390625" style="1" customWidth="1"/>
    <col min="27" max="27" width="1.75390625" style="2" customWidth="1"/>
    <col min="28" max="36" width="1.75390625" style="1" customWidth="1"/>
    <col min="37" max="37" width="7.00390625" style="1" customWidth="1"/>
    <col min="38" max="38" width="9.00390625" style="1" customWidth="1"/>
    <col min="39" max="39" width="10.625" style="1" customWidth="1"/>
    <col min="40" max="44" width="1.75390625" style="1" customWidth="1"/>
    <col min="45" max="45" width="2.375" style="1" customWidth="1"/>
    <col min="46" max="53" width="1.75390625" style="1" customWidth="1"/>
    <col min="54" max="54" width="9.125" style="1" customWidth="1"/>
    <col min="55" max="56" width="1.75390625" style="1" customWidth="1"/>
    <col min="57" max="16384" width="1.75390625" style="3" customWidth="1"/>
  </cols>
  <sheetData>
    <row r="1" spans="1:54" s="1" customFormat="1" ht="15.7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</row>
    <row r="2" spans="1:54" s="1" customFormat="1" ht="23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</row>
    <row r="3" spans="1:54" s="1" customFormat="1" ht="14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</row>
    <row r="4" spans="1:54" s="1" customFormat="1" ht="14.25" customHeight="1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</row>
    <row r="5" spans="1:54" s="1" customFormat="1" ht="117.75" customHeight="1">
      <c r="A5" s="103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</row>
    <row r="6" spans="1:54" s="1" customFormat="1" ht="18.75" customHeight="1">
      <c r="A6" s="104" t="s">
        <v>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</row>
    <row r="7" spans="1:54" s="1" customFormat="1" ht="11.2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</row>
    <row r="8" spans="1:54" s="1" customFormat="1" ht="311.25" customHeight="1">
      <c r="A8" s="103" t="s">
        <v>331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</row>
    <row r="9" spans="1:54" s="1" customFormat="1" ht="188.25" customHeight="1">
      <c r="A9" s="103" t="s">
        <v>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</row>
    <row r="10" spans="1:54" s="1" customFormat="1" ht="27.75" customHeight="1">
      <c r="A10" s="105" t="s">
        <v>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</row>
    <row r="11" spans="1:54" s="1" customFormat="1" ht="374.25" customHeight="1">
      <c r="A11" s="103" t="s">
        <v>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</row>
    <row r="12" spans="1:54" s="1" customFormat="1" ht="103.5" customHeight="1">
      <c r="A12" s="103" t="s">
        <v>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</row>
    <row r="13" spans="1:54" s="1" customFormat="1" ht="44.25" customHeight="1">
      <c r="A13" s="102" t="s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</row>
    <row r="14" spans="1:54" s="1" customFormat="1" ht="25.5" customHeight="1">
      <c r="A14" s="103" t="s">
        <v>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</row>
  </sheetData>
  <sheetProtection selectLockedCells="1" selectUnlockedCells="1"/>
  <mergeCells count="14">
    <mergeCell ref="A1:BB1"/>
    <mergeCell ref="A2:BB2"/>
    <mergeCell ref="A3:BB3"/>
    <mergeCell ref="A4:BB4"/>
    <mergeCell ref="A5:BB5"/>
    <mergeCell ref="A6:BB6"/>
    <mergeCell ref="A13:BB13"/>
    <mergeCell ref="A14:BB14"/>
    <mergeCell ref="A7:BB7"/>
    <mergeCell ref="A8:BB8"/>
    <mergeCell ref="A9:BB9"/>
    <mergeCell ref="A10:BB10"/>
    <mergeCell ref="A11:BB11"/>
    <mergeCell ref="A12:BB12"/>
  </mergeCells>
  <printOptions horizontalCentered="1"/>
  <pageMargins left="0.7875" right="0.39375" top="0.39375" bottom="0.39375" header="0.5118055555555555" footer="0.5118055555555555"/>
  <pageSetup fitToHeight="0" fitToWidth="1" horizontalDpi="300" verticalDpi="300" orientation="portrait" paperSize="9" scale="72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0"/>
  <sheetViews>
    <sheetView zoomScalePageLayoutView="0" workbookViewId="0" topLeftCell="A1">
      <selection activeCell="A16" sqref="A16:AL16"/>
    </sheetView>
  </sheetViews>
  <sheetFormatPr defaultColWidth="1.75390625" defaultRowHeight="12.75"/>
  <cols>
    <col min="1" max="17" width="1.75390625" style="1" customWidth="1"/>
    <col min="18" max="18" width="5.375" style="1" customWidth="1"/>
    <col min="19" max="26" width="1.75390625" style="1" customWidth="1"/>
    <col min="27" max="27" width="1.75390625" style="2" customWidth="1"/>
    <col min="28" max="36" width="1.75390625" style="1" customWidth="1"/>
    <col min="37" max="37" width="7.00390625" style="1" customWidth="1"/>
    <col min="38" max="38" width="9.00390625" style="1" customWidth="1"/>
    <col min="39" max="39" width="10.125" style="1" customWidth="1"/>
    <col min="40" max="44" width="1.75390625" style="1" customWidth="1"/>
    <col min="45" max="45" width="2.375" style="1" customWidth="1"/>
    <col min="46" max="48" width="1.75390625" style="1" customWidth="1"/>
    <col min="49" max="49" width="4.75390625" style="1" customWidth="1"/>
    <col min="50" max="50" width="0.12890625" style="1" customWidth="1"/>
    <col min="51" max="53" width="1.75390625" style="1" hidden="1" customWidth="1"/>
    <col min="54" max="54" width="1.875" style="1" customWidth="1"/>
    <col min="55" max="56" width="1.75390625" style="1" customWidth="1"/>
    <col min="57" max="16384" width="1.75390625" style="3" customWidth="1"/>
  </cols>
  <sheetData>
    <row r="1" spans="1:56" s="7" customFormat="1" ht="28.5" customHeight="1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129" t="s">
        <v>11</v>
      </c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6"/>
      <c r="BD1" s="6"/>
    </row>
    <row r="2" spans="1:56" s="7" customFormat="1" ht="87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6"/>
      <c r="BD2" s="6"/>
    </row>
    <row r="3" spans="1:54" ht="6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</row>
    <row r="4" spans="1:54" ht="13.5" customHeight="1">
      <c r="A4" s="130" t="s">
        <v>12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8"/>
      <c r="AA4" s="8"/>
      <c r="AB4" s="8"/>
      <c r="AC4" s="125" t="s">
        <v>13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</row>
    <row r="5" spans="1:54" ht="18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9"/>
      <c r="AA5" s="9"/>
      <c r="AB5" s="9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</row>
    <row r="6" spans="1:54" ht="52.5" customHeight="1">
      <c r="A6" s="126" t="s">
        <v>328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0"/>
      <c r="AA6" s="10"/>
      <c r="AB6" s="10"/>
      <c r="AC6" s="127" t="s">
        <v>329</v>
      </c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</row>
    <row r="7" spans="1:54" ht="13.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</row>
    <row r="8" spans="1:54" ht="13.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"/>
      <c r="M8" s="11"/>
      <c r="N8" s="118" t="s">
        <v>334</v>
      </c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"/>
      <c r="AA8" s="11"/>
      <c r="AB8" s="11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2"/>
      <c r="AO8" s="128" t="s">
        <v>330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</row>
    <row r="9" spans="1:54" ht="13.5" customHeight="1">
      <c r="A9" s="124" t="s">
        <v>14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0"/>
      <c r="M9" s="10"/>
      <c r="N9" s="124" t="s">
        <v>15</v>
      </c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0"/>
      <c r="AA9" s="10"/>
      <c r="AB9" s="10"/>
      <c r="AC9" s="125" t="s">
        <v>14</v>
      </c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"/>
      <c r="AO9" s="125" t="s">
        <v>15</v>
      </c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</row>
    <row r="10" spans="1:54" ht="13.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</row>
    <row r="11" spans="1:54" ht="13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4" t="s">
        <v>16</v>
      </c>
      <c r="AI11" s="118"/>
      <c r="AJ11" s="118"/>
      <c r="AK11" s="12" t="s">
        <v>16</v>
      </c>
      <c r="AL11" s="118"/>
      <c r="AM11" s="118"/>
      <c r="AN11" s="118"/>
      <c r="AO11" s="118"/>
      <c r="AP11" s="118"/>
      <c r="AQ11" s="118"/>
      <c r="AR11" s="118"/>
      <c r="AS11" s="119">
        <v>20</v>
      </c>
      <c r="AT11" s="119"/>
      <c r="AU11" s="120"/>
      <c r="AV11" s="120"/>
      <c r="AW11" s="122" t="s">
        <v>17</v>
      </c>
      <c r="AX11" s="122"/>
      <c r="AY11" s="122"/>
      <c r="AZ11" s="122"/>
      <c r="BA11" s="122"/>
      <c r="BB11" s="122"/>
    </row>
    <row r="12" spans="1:54" ht="13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</row>
    <row r="13" spans="1:54" ht="13.5" customHeight="1">
      <c r="A13" s="123" t="s">
        <v>18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</row>
    <row r="14" spans="1:54" ht="13.5" customHeight="1">
      <c r="A14" s="119" t="s">
        <v>335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3"/>
      <c r="AB14" s="120" t="s">
        <v>337</v>
      </c>
      <c r="AC14" s="120"/>
      <c r="AD14" s="122" t="s">
        <v>338</v>
      </c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</row>
    <row r="15" spans="1:54" ht="13.5" customHeight="1">
      <c r="A15" s="117" t="s">
        <v>336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21" t="s">
        <v>21</v>
      </c>
      <c r="AV15" s="121"/>
      <c r="AW15" s="121"/>
      <c r="AX15" s="121"/>
      <c r="AY15" s="121"/>
      <c r="AZ15" s="121"/>
      <c r="BA15" s="121"/>
      <c r="BB15" s="121"/>
    </row>
    <row r="16" spans="1:54" ht="13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5" t="s">
        <v>22</v>
      </c>
      <c r="AN16" s="115"/>
      <c r="AO16" s="115"/>
      <c r="AP16" s="115"/>
      <c r="AQ16" s="115"/>
      <c r="AR16" s="115"/>
      <c r="AS16" s="115"/>
      <c r="AT16" s="115"/>
      <c r="AU16" s="112" t="s">
        <v>23</v>
      </c>
      <c r="AV16" s="112"/>
      <c r="AW16" s="112"/>
      <c r="AX16" s="112"/>
      <c r="AY16" s="112"/>
      <c r="AZ16" s="112"/>
      <c r="BA16" s="112"/>
      <c r="BB16" s="112"/>
    </row>
    <row r="17" spans="1:54" ht="13.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4" t="s">
        <v>16</v>
      </c>
      <c r="O17" s="118"/>
      <c r="P17" s="118"/>
      <c r="Q17" s="12" t="s">
        <v>16</v>
      </c>
      <c r="R17" s="118"/>
      <c r="S17" s="118"/>
      <c r="T17" s="118"/>
      <c r="U17" s="118"/>
      <c r="V17" s="118"/>
      <c r="W17" s="118"/>
      <c r="X17" s="118"/>
      <c r="Y17" s="118"/>
      <c r="Z17" s="119" t="s">
        <v>24</v>
      </c>
      <c r="AA17" s="119"/>
      <c r="AB17" s="119"/>
      <c r="AC17" s="120"/>
      <c r="AD17" s="120"/>
      <c r="AE17" s="117" t="s">
        <v>17</v>
      </c>
      <c r="AF17" s="117"/>
      <c r="AG17" s="117"/>
      <c r="AH17" s="117"/>
      <c r="AI17" s="117"/>
      <c r="AJ17" s="117"/>
      <c r="AK17" s="117"/>
      <c r="AL17" s="117"/>
      <c r="AM17" s="115" t="s">
        <v>25</v>
      </c>
      <c r="AN17" s="115"/>
      <c r="AO17" s="115"/>
      <c r="AP17" s="115"/>
      <c r="AQ17" s="115"/>
      <c r="AR17" s="115"/>
      <c r="AS17" s="115"/>
      <c r="AT17" s="115"/>
      <c r="AU17" s="112"/>
      <c r="AV17" s="112"/>
      <c r="AW17" s="112"/>
      <c r="AX17" s="112"/>
      <c r="AY17" s="112"/>
      <c r="AZ17" s="112"/>
      <c r="BA17" s="112"/>
      <c r="BB17" s="112"/>
    </row>
    <row r="18" spans="1:54" ht="13.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3"/>
      <c r="AN18" s="113"/>
      <c r="AO18" s="113"/>
      <c r="AP18" s="113"/>
      <c r="AQ18" s="113"/>
      <c r="AR18" s="113"/>
      <c r="AS18" s="113"/>
      <c r="AT18" s="113"/>
      <c r="AU18" s="112"/>
      <c r="AV18" s="112"/>
      <c r="AW18" s="112"/>
      <c r="AX18" s="112"/>
      <c r="AY18" s="112"/>
      <c r="AZ18" s="112"/>
      <c r="BA18" s="112"/>
      <c r="BB18" s="112"/>
    </row>
    <row r="19" spans="1:54" ht="13.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3"/>
      <c r="AN19" s="113"/>
      <c r="AO19" s="113"/>
      <c r="AP19" s="113"/>
      <c r="AQ19" s="113"/>
      <c r="AR19" s="113"/>
      <c r="AS19" s="113"/>
      <c r="AT19" s="113"/>
      <c r="AU19" s="112"/>
      <c r="AV19" s="112"/>
      <c r="AW19" s="112"/>
      <c r="AX19" s="112"/>
      <c r="AY19" s="112"/>
      <c r="AZ19" s="112"/>
      <c r="BA19" s="112"/>
      <c r="BB19" s="112"/>
    </row>
    <row r="20" spans="1:54" ht="13.5" customHeight="1">
      <c r="A20" s="108" t="s">
        <v>26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16" t="s">
        <v>27</v>
      </c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5" t="s">
        <v>28</v>
      </c>
      <c r="AN20" s="115"/>
      <c r="AO20" s="115"/>
      <c r="AP20" s="115"/>
      <c r="AQ20" s="115"/>
      <c r="AR20" s="115"/>
      <c r="AS20" s="115"/>
      <c r="AT20" s="115"/>
      <c r="AU20" s="112" t="s">
        <v>29</v>
      </c>
      <c r="AV20" s="112"/>
      <c r="AW20" s="112"/>
      <c r="AX20" s="112"/>
      <c r="AY20" s="112"/>
      <c r="AZ20" s="112"/>
      <c r="BA20" s="112"/>
      <c r="BB20" s="112"/>
    </row>
    <row r="21" spans="1:54" ht="13.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3"/>
      <c r="AN21" s="113"/>
      <c r="AO21" s="113"/>
      <c r="AP21" s="113"/>
      <c r="AQ21" s="113"/>
      <c r="AR21" s="113"/>
      <c r="AS21" s="113"/>
      <c r="AT21" s="113"/>
      <c r="AU21" s="112"/>
      <c r="AV21" s="112"/>
      <c r="AW21" s="112"/>
      <c r="AX21" s="112"/>
      <c r="AY21" s="112"/>
      <c r="AZ21" s="112"/>
      <c r="BA21" s="112"/>
      <c r="BB21" s="112"/>
    </row>
    <row r="22" spans="1:54" ht="17.2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3" t="s">
        <v>30</v>
      </c>
      <c r="AN22" s="113"/>
      <c r="AO22" s="113"/>
      <c r="AP22" s="113"/>
      <c r="AQ22" s="113"/>
      <c r="AR22" s="113"/>
      <c r="AS22" s="113"/>
      <c r="AT22" s="113"/>
      <c r="AU22" s="112" t="s">
        <v>31</v>
      </c>
      <c r="AV22" s="112"/>
      <c r="AW22" s="112"/>
      <c r="AX22" s="112"/>
      <c r="AY22" s="112"/>
      <c r="AZ22" s="112"/>
      <c r="BA22" s="112"/>
      <c r="BB22" s="112"/>
    </row>
    <row r="23" spans="1:54" ht="20.2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3" t="s">
        <v>32</v>
      </c>
      <c r="AN23" s="113"/>
      <c r="AO23" s="113"/>
      <c r="AP23" s="113"/>
      <c r="AQ23" s="113"/>
      <c r="AR23" s="113"/>
      <c r="AS23" s="113"/>
      <c r="AT23" s="113"/>
      <c r="AU23" s="112" t="s">
        <v>33</v>
      </c>
      <c r="AV23" s="112"/>
      <c r="AW23" s="112"/>
      <c r="AX23" s="112"/>
      <c r="AY23" s="112"/>
      <c r="AZ23" s="112"/>
      <c r="BA23" s="112"/>
      <c r="BB23" s="112"/>
    </row>
    <row r="24" spans="1:54" ht="35.2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3"/>
      <c r="AN24" s="113"/>
      <c r="AO24" s="113"/>
      <c r="AP24" s="113"/>
      <c r="AQ24" s="113"/>
      <c r="AR24" s="113"/>
      <c r="AS24" s="113"/>
      <c r="AT24" s="113"/>
      <c r="AU24" s="112"/>
      <c r="AV24" s="112"/>
      <c r="AW24" s="112"/>
      <c r="AX24" s="112"/>
      <c r="AY24" s="112"/>
      <c r="AZ24" s="112"/>
      <c r="BA24" s="112"/>
      <c r="BB24" s="112"/>
    </row>
    <row r="25" spans="1:54" ht="42.75" customHeight="1">
      <c r="A25" s="114" t="s">
        <v>34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5" t="s">
        <v>35</v>
      </c>
      <c r="AN25" s="115"/>
      <c r="AO25" s="115"/>
      <c r="AP25" s="115"/>
      <c r="AQ25" s="115"/>
      <c r="AR25" s="115"/>
      <c r="AS25" s="115"/>
      <c r="AT25" s="115"/>
      <c r="AU25" s="112">
        <v>383</v>
      </c>
      <c r="AV25" s="112"/>
      <c r="AW25" s="112"/>
      <c r="AX25" s="112"/>
      <c r="AY25" s="112"/>
      <c r="AZ25" s="112"/>
      <c r="BA25" s="112"/>
      <c r="BB25" s="112"/>
    </row>
    <row r="26" spans="1:54" ht="45.75" customHeight="1">
      <c r="A26" s="108" t="s">
        <v>36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9" t="s">
        <v>37</v>
      </c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4" ht="81.75" customHeight="1">
      <c r="A27" s="108" t="s">
        <v>38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1:54" ht="35.25" customHeight="1">
      <c r="A28" s="110" t="s">
        <v>39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</row>
    <row r="29" spans="1:54" ht="12.75" customHeight="1">
      <c r="A29" s="111" t="s">
        <v>40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</row>
    <row r="30" spans="1:54" ht="283.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</row>
  </sheetData>
  <sheetProtection selectLockedCells="1" selectUnlockedCells="1"/>
  <mergeCells count="76">
    <mergeCell ref="AB1:BB2"/>
    <mergeCell ref="A3:BB3"/>
    <mergeCell ref="A4:Y4"/>
    <mergeCell ref="AC4:BB4"/>
    <mergeCell ref="A5:Y5"/>
    <mergeCell ref="AC5:BB5"/>
    <mergeCell ref="A6:Y6"/>
    <mergeCell ref="AC6:BB6"/>
    <mergeCell ref="A7:AB7"/>
    <mergeCell ref="AC7:BB7"/>
    <mergeCell ref="A8:K8"/>
    <mergeCell ref="N8:Y8"/>
    <mergeCell ref="AC8:AM8"/>
    <mergeCell ref="AO8:BB8"/>
    <mergeCell ref="A9:K9"/>
    <mergeCell ref="N9:Y9"/>
    <mergeCell ref="AC9:AM9"/>
    <mergeCell ref="AO9:BB9"/>
    <mergeCell ref="A10:AB10"/>
    <mergeCell ref="AC10:BB10"/>
    <mergeCell ref="A11:AB11"/>
    <mergeCell ref="AC11:AG11"/>
    <mergeCell ref="AI11:AJ11"/>
    <mergeCell ref="AL11:AR11"/>
    <mergeCell ref="AS11:AT11"/>
    <mergeCell ref="AU11:AV11"/>
    <mergeCell ref="AU15:BB15"/>
    <mergeCell ref="A16:AL16"/>
    <mergeCell ref="AM16:AT16"/>
    <mergeCell ref="AU16:BB16"/>
    <mergeCell ref="AW11:BB11"/>
    <mergeCell ref="A12:BB12"/>
    <mergeCell ref="A13:BB13"/>
    <mergeCell ref="A14:Z14"/>
    <mergeCell ref="AB14:AC14"/>
    <mergeCell ref="AD14:BB14"/>
    <mergeCell ref="Z17:AB17"/>
    <mergeCell ref="AC17:AD17"/>
    <mergeCell ref="AE17:AL17"/>
    <mergeCell ref="A15:AL15"/>
    <mergeCell ref="AM15:AT15"/>
    <mergeCell ref="AM17:AT17"/>
    <mergeCell ref="AU17:BB17"/>
    <mergeCell ref="A18:AL18"/>
    <mergeCell ref="AM18:AT18"/>
    <mergeCell ref="AU18:BB18"/>
    <mergeCell ref="A19:AL19"/>
    <mergeCell ref="AM19:AT19"/>
    <mergeCell ref="AU19:BB19"/>
    <mergeCell ref="A17:M17"/>
    <mergeCell ref="O17:P17"/>
    <mergeCell ref="R17:Y17"/>
    <mergeCell ref="A20:R22"/>
    <mergeCell ref="S20:AL24"/>
    <mergeCell ref="AM20:AT20"/>
    <mergeCell ref="AU20:BB20"/>
    <mergeCell ref="AM21:AT21"/>
    <mergeCell ref="AU21:BB21"/>
    <mergeCell ref="AM22:AT22"/>
    <mergeCell ref="AU22:BB22"/>
    <mergeCell ref="A23:R23"/>
    <mergeCell ref="AM23:AT23"/>
    <mergeCell ref="AU23:BB23"/>
    <mergeCell ref="A24:R24"/>
    <mergeCell ref="AM24:AT24"/>
    <mergeCell ref="AU24:BB24"/>
    <mergeCell ref="A25:R25"/>
    <mergeCell ref="S25:AL25"/>
    <mergeCell ref="AM25:AT25"/>
    <mergeCell ref="AU25:BB25"/>
    <mergeCell ref="A26:R26"/>
    <mergeCell ref="S26:AL26"/>
    <mergeCell ref="A27:Q27"/>
    <mergeCell ref="A28:BB28"/>
    <mergeCell ref="A29:BB29"/>
    <mergeCell ref="A30:BB30"/>
  </mergeCells>
  <printOptions horizontalCentered="1"/>
  <pageMargins left="0.7875" right="0.39375" top="0.39375" bottom="0.39375" header="0.5118055555555555" footer="0.5118055555555555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93"/>
  <sheetViews>
    <sheetView zoomScalePageLayoutView="0" workbookViewId="0" topLeftCell="A1">
      <selection activeCell="AO59" sqref="AO59:BC59"/>
    </sheetView>
  </sheetViews>
  <sheetFormatPr defaultColWidth="1.75390625" defaultRowHeight="12.75"/>
  <cols>
    <col min="1" max="1" width="6.375" style="0" customWidth="1"/>
    <col min="2" max="18" width="1.75390625" style="1" customWidth="1"/>
    <col min="19" max="19" width="5.375" style="1" customWidth="1"/>
    <col min="20" max="27" width="1.75390625" style="1" customWidth="1"/>
    <col min="28" max="28" width="1.75390625" style="2" customWidth="1"/>
    <col min="29" max="37" width="1.75390625" style="1" customWidth="1"/>
    <col min="38" max="38" width="7.00390625" style="1" customWidth="1"/>
    <col min="39" max="39" width="9.00390625" style="1" customWidth="1"/>
    <col min="40" max="40" width="10.125" style="1" customWidth="1"/>
    <col min="41" max="45" width="1.75390625" style="1" customWidth="1"/>
    <col min="46" max="46" width="2.375" style="1" customWidth="1"/>
    <col min="47" max="57" width="1.75390625" style="1" customWidth="1"/>
    <col min="58" max="16384" width="1.75390625" style="3" customWidth="1"/>
  </cols>
  <sheetData>
    <row r="1" spans="2:55" ht="27.75" customHeight="1">
      <c r="B1" s="143" t="s">
        <v>41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</row>
    <row r="2" spans="1:55" ht="15.75" customHeight="1">
      <c r="A2" s="17" t="s">
        <v>42</v>
      </c>
      <c r="B2" s="144" t="s">
        <v>43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5" t="s">
        <v>44</v>
      </c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</row>
    <row r="3" spans="1:55" ht="12.75" customHeight="1">
      <c r="A3" s="17"/>
      <c r="B3" s="139" t="s">
        <v>45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</row>
    <row r="4" spans="1:55" ht="15.75" customHeight="1">
      <c r="A4" s="17"/>
      <c r="B4" s="132" t="s">
        <v>46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</row>
    <row r="5" spans="1:55" ht="25.5" customHeight="1">
      <c r="A5" s="17"/>
      <c r="B5" s="132" t="s">
        <v>47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</row>
    <row r="6" spans="1:55" ht="15.75" customHeight="1">
      <c r="A6" s="17"/>
      <c r="B6" s="132" t="s">
        <v>48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</row>
    <row r="7" spans="1:55" ht="35.25" customHeight="1">
      <c r="A7" s="17"/>
      <c r="B7" s="132" t="s">
        <v>49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</row>
    <row r="8" spans="1:55" ht="33.75" customHeight="1">
      <c r="A8" s="17"/>
      <c r="B8" s="132" t="s">
        <v>50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</row>
    <row r="9" spans="1:55" ht="32.25" customHeight="1">
      <c r="A9" s="17"/>
      <c r="B9" s="132" t="s">
        <v>51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</row>
    <row r="10" spans="1:55" ht="15.75" customHeight="1">
      <c r="A10" s="17"/>
      <c r="B10" s="132" t="s">
        <v>52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</row>
    <row r="11" spans="1:55" ht="18.75" customHeight="1">
      <c r="A11" s="17"/>
      <c r="B11" s="132" t="s">
        <v>53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7">
        <v>3111730.98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</row>
    <row r="12" spans="1:55" ht="15.75" customHeight="1">
      <c r="A12" s="17"/>
      <c r="B12" s="132" t="s">
        <v>48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</row>
    <row r="13" spans="1:55" ht="15.75" customHeight="1">
      <c r="A13" s="17"/>
      <c r="B13" s="132" t="s">
        <v>54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</row>
    <row r="14" spans="1:55" ht="15.75" customHeight="1">
      <c r="A14" s="17"/>
      <c r="B14" s="132" t="s">
        <v>55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</row>
    <row r="15" spans="1:55" ht="15.75" customHeight="1">
      <c r="A15" s="17"/>
      <c r="B15" s="139" t="s">
        <v>56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</row>
    <row r="16" spans="1:55" ht="15.75" customHeight="1">
      <c r="A16" s="17"/>
      <c r="B16" s="132" t="s">
        <v>46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</row>
    <row r="17" spans="1:55" ht="15.75" customHeight="1">
      <c r="A17" s="17"/>
      <c r="B17" s="142" t="s">
        <v>57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37">
        <v>17733471.91</v>
      </c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</row>
    <row r="18" spans="1:55" ht="15.75" customHeight="1">
      <c r="A18" s="17"/>
      <c r="B18" s="132" t="s">
        <v>48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</row>
    <row r="19" spans="1:55" ht="15.75" customHeight="1">
      <c r="A19" s="17"/>
      <c r="B19" s="142" t="s">
        <v>58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</row>
    <row r="20" spans="1:55" ht="15.75" customHeight="1">
      <c r="A20" s="17"/>
      <c r="B20" s="142" t="s">
        <v>59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</row>
    <row r="21" spans="1:55" ht="15.75" customHeight="1">
      <c r="A21" s="17"/>
      <c r="B21" s="132" t="s">
        <v>48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</row>
    <row r="22" spans="1:55" ht="15.75" customHeight="1">
      <c r="A22" s="17"/>
      <c r="B22" s="141" t="s">
        <v>60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</row>
    <row r="23" spans="1:55" ht="15.75" customHeight="1">
      <c r="A23" s="17"/>
      <c r="B23" s="141" t="s">
        <v>61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</row>
    <row r="24" spans="1:55" ht="15.75" customHeight="1">
      <c r="A24" s="17"/>
      <c r="B24" s="132" t="s">
        <v>62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</row>
    <row r="25" spans="1:55" ht="15.75" customHeight="1">
      <c r="A25" s="17"/>
      <c r="B25" s="132" t="s">
        <v>48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</row>
    <row r="26" spans="1:55" ht="15.75" customHeight="1">
      <c r="A26" s="17"/>
      <c r="B26" s="141" t="s">
        <v>63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</row>
    <row r="27" spans="1:55" ht="15.75" customHeight="1">
      <c r="A27" s="17"/>
      <c r="B27" s="141" t="s">
        <v>64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</row>
    <row r="28" spans="1:55" ht="29.25" customHeight="1">
      <c r="A28" s="19"/>
      <c r="B28" s="132" t="s">
        <v>65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</row>
    <row r="29" spans="1:55" ht="16.5" customHeight="1">
      <c r="A29" s="19"/>
      <c r="B29" s="132" t="s">
        <v>48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</row>
    <row r="30" spans="1:55" ht="17.25" customHeight="1">
      <c r="A30" s="19"/>
      <c r="B30" s="141" t="s">
        <v>66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</row>
    <row r="31" spans="1:55" ht="18.75" customHeight="1">
      <c r="A31" s="19"/>
      <c r="B31" s="141" t="s">
        <v>67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</row>
    <row r="32" spans="1:55" ht="18" customHeight="1">
      <c r="A32" s="19"/>
      <c r="B32" s="132" t="s">
        <v>68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</row>
    <row r="33" spans="1:55" ht="15.75" customHeight="1">
      <c r="A33" s="19"/>
      <c r="B33" s="132" t="s">
        <v>69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</row>
    <row r="34" spans="1:55" ht="15.75" customHeight="1">
      <c r="A34" s="19"/>
      <c r="B34" s="141" t="s">
        <v>70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</row>
    <row r="35" spans="1:55" ht="15.75" customHeight="1">
      <c r="A35" s="19"/>
      <c r="B35" s="141" t="s">
        <v>71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</row>
    <row r="36" spans="1:55" ht="31.5" customHeight="1">
      <c r="A36" s="19"/>
      <c r="B36" s="132" t="s">
        <v>72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</row>
    <row r="37" spans="1:55" ht="15.75" customHeight="1">
      <c r="A37" s="19"/>
      <c r="B37" s="132" t="s">
        <v>73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</row>
    <row r="38" spans="1:55" ht="15.75" customHeight="1">
      <c r="A38" s="19"/>
      <c r="B38" s="132" t="s">
        <v>74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</row>
    <row r="39" spans="1:55" ht="15.75" customHeight="1">
      <c r="A39" s="19"/>
      <c r="B39" s="132" t="s">
        <v>75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</row>
    <row r="40" spans="1:55" ht="15.75" customHeight="1">
      <c r="A40" s="19"/>
      <c r="B40" s="132" t="s">
        <v>76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</row>
    <row r="41" spans="1:55" ht="15.75" customHeight="1">
      <c r="A41" s="19"/>
      <c r="B41" s="132" t="s">
        <v>77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</row>
    <row r="42" spans="1:55" ht="15.75" customHeight="1">
      <c r="A42" s="19"/>
      <c r="B42" s="132" t="s">
        <v>78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</row>
    <row r="43" spans="1:55" ht="15.75" customHeight="1">
      <c r="A43" s="19"/>
      <c r="B43" s="132" t="s">
        <v>79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</row>
    <row r="44" spans="1:55" ht="15.75" customHeight="1">
      <c r="A44" s="19"/>
      <c r="B44" s="132" t="s">
        <v>80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</row>
    <row r="45" spans="1:55" ht="15.75" customHeight="1">
      <c r="A45" s="19"/>
      <c r="B45" s="132" t="s">
        <v>81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</row>
    <row r="46" spans="1:55" ht="15.75" customHeight="1">
      <c r="A46" s="19"/>
      <c r="B46" s="132" t="s">
        <v>82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</row>
    <row r="47" spans="1:55" ht="30" customHeight="1">
      <c r="A47" s="19"/>
      <c r="B47" s="132" t="s">
        <v>83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</row>
    <row r="48" spans="1:55" ht="15.75" customHeight="1">
      <c r="A48" s="19"/>
      <c r="B48" s="132" t="s">
        <v>48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</row>
    <row r="49" spans="1:55" ht="15.75" customHeight="1">
      <c r="A49" s="19"/>
      <c r="B49" s="132" t="s">
        <v>84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</row>
    <row r="50" spans="1:55" ht="15.75" customHeight="1">
      <c r="A50" s="19"/>
      <c r="B50" s="132" t="s">
        <v>85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</row>
    <row r="51" spans="1:55" ht="15.75" customHeight="1">
      <c r="A51" s="19"/>
      <c r="B51" s="132" t="s">
        <v>86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</row>
    <row r="52" spans="1:55" ht="15.75" customHeight="1">
      <c r="A52" s="19"/>
      <c r="B52" s="132" t="s">
        <v>87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</row>
    <row r="53" spans="1:55" ht="15.75" customHeight="1">
      <c r="A53" s="19"/>
      <c r="B53" s="132" t="s">
        <v>88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</row>
    <row r="54" spans="1:55" ht="15.75" customHeight="1">
      <c r="A54" s="19"/>
      <c r="B54" s="132" t="s">
        <v>89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</row>
    <row r="55" spans="1:55" ht="15.75" customHeight="1">
      <c r="A55" s="19"/>
      <c r="B55" s="132" t="s">
        <v>90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</row>
    <row r="56" spans="1:55" ht="15.75" customHeight="1">
      <c r="A56" s="19"/>
      <c r="B56" s="132" t="s">
        <v>91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</row>
    <row r="57" spans="1:55" ht="15.75" customHeight="1">
      <c r="A57" s="19"/>
      <c r="B57" s="132" t="s">
        <v>92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</row>
    <row r="58" spans="1:55" ht="15.75" customHeight="1">
      <c r="A58" s="19"/>
      <c r="B58" s="132" t="s">
        <v>93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</row>
    <row r="59" spans="1:55" ht="15.75" customHeight="1">
      <c r="A59" s="19"/>
      <c r="B59" s="139" t="s">
        <v>94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40">
        <v>17733471.91</v>
      </c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</row>
    <row r="60" spans="1:55" ht="15.75" customHeight="1">
      <c r="A60" s="19"/>
      <c r="B60" s="132" t="s">
        <v>46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pans="1:55" ht="15.75" customHeight="1">
      <c r="A61" s="19"/>
      <c r="B61" s="132" t="s">
        <v>95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</row>
    <row r="62" spans="1:55" ht="15.75" customHeight="1">
      <c r="A62" s="19"/>
      <c r="B62" s="135" t="s">
        <v>96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</row>
    <row r="63" spans="1:55" ht="15.75" customHeight="1">
      <c r="A63" s="17"/>
      <c r="B63" s="135" t="s">
        <v>46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</row>
    <row r="64" spans="1:55" ht="15" customHeight="1">
      <c r="A64" s="19"/>
      <c r="B64" s="135" t="s">
        <v>97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</row>
    <row r="65" spans="1:55" ht="30" customHeight="1">
      <c r="A65" s="19"/>
      <c r="B65" s="135" t="s">
        <v>98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</row>
    <row r="66" spans="1:55" ht="15.75" customHeight="1">
      <c r="A66" s="19"/>
      <c r="B66" s="135" t="s">
        <v>48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</row>
    <row r="67" spans="1:55" ht="15.75" customHeight="1">
      <c r="A67" s="19"/>
      <c r="B67" s="135" t="s">
        <v>99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</row>
    <row r="68" spans="1:55" ht="15.75" customHeight="1">
      <c r="A68" s="19"/>
      <c r="B68" s="135" t="s">
        <v>100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</row>
    <row r="69" spans="1:55" ht="15.75" customHeight="1">
      <c r="A69" s="19"/>
      <c r="B69" s="135" t="s">
        <v>101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</row>
    <row r="70" spans="1:55" ht="15.75" customHeight="1">
      <c r="A70" s="19"/>
      <c r="B70" s="135" t="s">
        <v>102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</row>
    <row r="71" spans="1:55" ht="15.75" customHeight="1">
      <c r="A71" s="19"/>
      <c r="B71" s="135" t="s">
        <v>103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</row>
    <row r="72" spans="1:55" ht="15.75" customHeight="1">
      <c r="A72" s="19"/>
      <c r="B72" s="135" t="s">
        <v>104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</row>
    <row r="73" spans="1:55" ht="15.75" customHeight="1">
      <c r="A73" s="19"/>
      <c r="B73" s="135" t="s">
        <v>105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</row>
    <row r="74" spans="1:55" ht="15.75" customHeight="1">
      <c r="A74" s="19"/>
      <c r="B74" s="135" t="s">
        <v>106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</row>
    <row r="75" spans="1:55" ht="15.75" customHeight="1">
      <c r="A75" s="19"/>
      <c r="B75" s="135" t="s">
        <v>107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</row>
    <row r="76" spans="1:55" ht="15.75" customHeight="1">
      <c r="A76" s="19"/>
      <c r="B76" s="135" t="s">
        <v>108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</row>
    <row r="77" spans="1:55" ht="15.75" customHeight="1">
      <c r="A77" s="19"/>
      <c r="B77" s="135" t="s">
        <v>109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</row>
    <row r="78" spans="1:55" ht="15.75" customHeight="1">
      <c r="A78" s="19"/>
      <c r="B78" s="135" t="s">
        <v>110</v>
      </c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</row>
    <row r="79" spans="1:55" ht="31.5" customHeight="1">
      <c r="A79" s="19"/>
      <c r="B79" s="135" t="s">
        <v>111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</row>
    <row r="80" spans="1:55" ht="15.75" customHeight="1">
      <c r="A80" s="17"/>
      <c r="B80" s="132" t="s">
        <v>48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</row>
    <row r="81" spans="1:55" ht="15.75" customHeight="1">
      <c r="A81" s="17"/>
      <c r="B81" s="132" t="s">
        <v>112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</row>
    <row r="82" spans="1:55" ht="15.75" customHeight="1">
      <c r="A82" s="17"/>
      <c r="B82" s="132" t="s">
        <v>113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</row>
    <row r="83" spans="1:55" ht="15.75" customHeight="1">
      <c r="A83" s="17"/>
      <c r="B83" s="132" t="s">
        <v>114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</row>
    <row r="84" spans="1:55" ht="15.75" customHeight="1">
      <c r="A84" s="17"/>
      <c r="B84" s="132" t="s">
        <v>115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</row>
    <row r="85" spans="1:55" ht="15.75" customHeight="1">
      <c r="A85" s="17"/>
      <c r="B85" s="132" t="s">
        <v>116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</row>
    <row r="86" spans="1:55" ht="15.75" customHeight="1">
      <c r="A86" s="17"/>
      <c r="B86" s="132" t="s">
        <v>117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</row>
    <row r="87" spans="1:55" ht="15.75" customHeight="1">
      <c r="A87" s="17"/>
      <c r="B87" s="132" t="s">
        <v>118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</row>
    <row r="88" spans="1:55" ht="15.75" customHeight="1">
      <c r="A88" s="17"/>
      <c r="B88" s="132" t="s">
        <v>119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</row>
    <row r="89" spans="1:55" ht="15.75" customHeight="1">
      <c r="A89" s="17"/>
      <c r="B89" s="132" t="s">
        <v>120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</row>
    <row r="90" spans="1:55" ht="15.75" customHeight="1">
      <c r="A90" s="17"/>
      <c r="B90" s="132" t="s">
        <v>121</v>
      </c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</row>
    <row r="91" spans="1:55" ht="15.75" customHeight="1">
      <c r="A91" s="17"/>
      <c r="B91" s="132" t="s">
        <v>122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</row>
    <row r="92" spans="1:55" ht="15.75" customHeight="1">
      <c r="A92" s="17"/>
      <c r="B92" s="132" t="s">
        <v>123</v>
      </c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</row>
    <row r="93" spans="2:55" ht="12" customHeight="1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</row>
    <row r="94" ht="19.5" customHeight="1"/>
  </sheetData>
  <sheetProtection selectLockedCells="1" selectUnlockedCells="1"/>
  <mergeCells count="184">
    <mergeCell ref="B1:BC1"/>
    <mergeCell ref="B2:AN2"/>
    <mergeCell ref="AO2:BC2"/>
    <mergeCell ref="B3:AN3"/>
    <mergeCell ref="AO3:BC3"/>
    <mergeCell ref="B4:AN4"/>
    <mergeCell ref="AO4:BC4"/>
    <mergeCell ref="B5:AN5"/>
    <mergeCell ref="AO5:BC5"/>
    <mergeCell ref="B6:AN6"/>
    <mergeCell ref="AO6:BC6"/>
    <mergeCell ref="B7:AN7"/>
    <mergeCell ref="AO7:BC7"/>
    <mergeCell ref="B8:AN8"/>
    <mergeCell ref="AO8:BC8"/>
    <mergeCell ref="B9:AN9"/>
    <mergeCell ref="AO9:BC9"/>
    <mergeCell ref="B10:AN10"/>
    <mergeCell ref="AO10:BC10"/>
    <mergeCell ref="B11:AN11"/>
    <mergeCell ref="AO11:BC11"/>
    <mergeCell ref="B12:AN12"/>
    <mergeCell ref="AO12:BC12"/>
    <mergeCell ref="B13:AN13"/>
    <mergeCell ref="AO13:BC13"/>
    <mergeCell ref="B14:AN14"/>
    <mergeCell ref="AO14:BC14"/>
    <mergeCell ref="B15:AN15"/>
    <mergeCell ref="AO15:BC15"/>
    <mergeCell ref="B16:AN16"/>
    <mergeCell ref="AO16:BC16"/>
    <mergeCell ref="B17:AN17"/>
    <mergeCell ref="AO17:BC17"/>
    <mergeCell ref="B18:AN18"/>
    <mergeCell ref="AO18:BC18"/>
    <mergeCell ref="B19:AN19"/>
    <mergeCell ref="AO19:BC19"/>
    <mergeCell ref="B20:AN20"/>
    <mergeCell ref="AO20:BC20"/>
    <mergeCell ref="B21:AN21"/>
    <mergeCell ref="AO21:BC21"/>
    <mergeCell ref="B22:AN22"/>
    <mergeCell ref="AO22:BC22"/>
    <mergeCell ref="B23:AN23"/>
    <mergeCell ref="AO23:BC23"/>
    <mergeCell ref="B24:AN24"/>
    <mergeCell ref="AO24:BC24"/>
    <mergeCell ref="B25:AN25"/>
    <mergeCell ref="AO25:BC25"/>
    <mergeCell ref="B26:AN26"/>
    <mergeCell ref="AO26:BC26"/>
    <mergeCell ref="B27:AN27"/>
    <mergeCell ref="AO27:BC27"/>
    <mergeCell ref="B28:AN28"/>
    <mergeCell ref="AO28:BC28"/>
    <mergeCell ref="B29:AN29"/>
    <mergeCell ref="AO29:BC29"/>
    <mergeCell ref="B30:AN30"/>
    <mergeCell ref="AO30:BC30"/>
    <mergeCell ref="B31:AN31"/>
    <mergeCell ref="AO31:BC31"/>
    <mergeCell ref="B32:AN32"/>
    <mergeCell ref="AO32:BC32"/>
    <mergeCell ref="B33:AN33"/>
    <mergeCell ref="AO33:BC33"/>
    <mergeCell ref="B34:AN34"/>
    <mergeCell ref="AO34:BC34"/>
    <mergeCell ref="B35:AN35"/>
    <mergeCell ref="AO35:BC35"/>
    <mergeCell ref="B36:AN36"/>
    <mergeCell ref="AO36:BC36"/>
    <mergeCell ref="B37:AN37"/>
    <mergeCell ref="AO37:BC37"/>
    <mergeCell ref="B38:AN38"/>
    <mergeCell ref="AO38:BC38"/>
    <mergeCell ref="B39:AN39"/>
    <mergeCell ref="AO39:BC39"/>
    <mergeCell ref="B40:AN40"/>
    <mergeCell ref="AO40:BC40"/>
    <mergeCell ref="B41:AN41"/>
    <mergeCell ref="AO41:BC41"/>
    <mergeCell ref="B42:AN42"/>
    <mergeCell ref="AO42:BC42"/>
    <mergeCell ref="B43:AN43"/>
    <mergeCell ref="AO43:BC43"/>
    <mergeCell ref="B44:AN44"/>
    <mergeCell ref="AO44:BC44"/>
    <mergeCell ref="B45:AN45"/>
    <mergeCell ref="AO45:BC45"/>
    <mergeCell ref="B46:AN46"/>
    <mergeCell ref="AO46:BC46"/>
    <mergeCell ref="B47:AN47"/>
    <mergeCell ref="AO47:BC47"/>
    <mergeCell ref="B48:AN48"/>
    <mergeCell ref="AO48:BC48"/>
    <mergeCell ref="B49:AN49"/>
    <mergeCell ref="AO49:BC49"/>
    <mergeCell ref="B50:AN50"/>
    <mergeCell ref="AO50:BC50"/>
    <mergeCell ref="B51:AN51"/>
    <mergeCell ref="AO51:BC51"/>
    <mergeCell ref="B52:AN52"/>
    <mergeCell ref="AO52:BC52"/>
    <mergeCell ref="B53:AN53"/>
    <mergeCell ref="AO53:BC53"/>
    <mergeCell ref="B54:AN54"/>
    <mergeCell ref="AO54:BC54"/>
    <mergeCell ref="B55:AN55"/>
    <mergeCell ref="AO55:BC55"/>
    <mergeCell ref="B56:AN56"/>
    <mergeCell ref="AO56:BC56"/>
    <mergeCell ref="B57:AN57"/>
    <mergeCell ref="AO57:BC57"/>
    <mergeCell ref="B58:AN58"/>
    <mergeCell ref="AO58:BC58"/>
    <mergeCell ref="B59:AN59"/>
    <mergeCell ref="AO59:BC59"/>
    <mergeCell ref="B60:AN60"/>
    <mergeCell ref="AO60:BC60"/>
    <mergeCell ref="B61:AN61"/>
    <mergeCell ref="AO61:BC61"/>
    <mergeCell ref="B62:AN62"/>
    <mergeCell ref="AO62:BC62"/>
    <mergeCell ref="B63:AN63"/>
    <mergeCell ref="AO63:BC63"/>
    <mergeCell ref="B64:AN64"/>
    <mergeCell ref="AO64:BC64"/>
    <mergeCell ref="B65:AN65"/>
    <mergeCell ref="AO65:BC65"/>
    <mergeCell ref="B66:AN66"/>
    <mergeCell ref="AO66:BC66"/>
    <mergeCell ref="B67:AN67"/>
    <mergeCell ref="AO67:BC67"/>
    <mergeCell ref="B68:AN68"/>
    <mergeCell ref="AO68:BC68"/>
    <mergeCell ref="B69:AN69"/>
    <mergeCell ref="AO69:BC69"/>
    <mergeCell ref="B70:AN70"/>
    <mergeCell ref="AO70:BC70"/>
    <mergeCell ref="B71:AN71"/>
    <mergeCell ref="AO71:BC71"/>
    <mergeCell ref="B72:AN72"/>
    <mergeCell ref="AO72:BC72"/>
    <mergeCell ref="B73:AN73"/>
    <mergeCell ref="AO73:BC73"/>
    <mergeCell ref="B74:AN74"/>
    <mergeCell ref="AO74:BC74"/>
    <mergeCell ref="B75:AN75"/>
    <mergeCell ref="AO75:BC75"/>
    <mergeCell ref="B76:AN76"/>
    <mergeCell ref="AO76:BC76"/>
    <mergeCell ref="B77:AN77"/>
    <mergeCell ref="AO77:BC77"/>
    <mergeCell ref="B78:AN78"/>
    <mergeCell ref="AO78:BC78"/>
    <mergeCell ref="B79:AN79"/>
    <mergeCell ref="AO79:BC79"/>
    <mergeCell ref="B80:AN80"/>
    <mergeCell ref="AO80:BC80"/>
    <mergeCell ref="B81:AN81"/>
    <mergeCell ref="AO81:BC81"/>
    <mergeCell ref="B82:AN82"/>
    <mergeCell ref="AO82:BC82"/>
    <mergeCell ref="B83:AN83"/>
    <mergeCell ref="AO83:BC83"/>
    <mergeCell ref="B84:AN84"/>
    <mergeCell ref="AO84:BC84"/>
    <mergeCell ref="B85:AN85"/>
    <mergeCell ref="AO85:BC85"/>
    <mergeCell ref="B86:AN86"/>
    <mergeCell ref="AO86:BC86"/>
    <mergeCell ref="B87:AN87"/>
    <mergeCell ref="AO87:BC87"/>
    <mergeCell ref="B88:AN88"/>
    <mergeCell ref="AO88:BC88"/>
    <mergeCell ref="B92:AN92"/>
    <mergeCell ref="AO92:BC92"/>
    <mergeCell ref="B93:BC93"/>
    <mergeCell ref="B89:AN89"/>
    <mergeCell ref="AO89:BC89"/>
    <mergeCell ref="B90:AN90"/>
    <mergeCell ref="AO90:BC90"/>
    <mergeCell ref="B91:AN91"/>
    <mergeCell ref="AO91:BC91"/>
  </mergeCells>
  <printOptions horizontalCentered="1"/>
  <pageMargins left="0.7875" right="0.39375" top="0.39375" bottom="0.39375" header="0.5118055555555555" footer="0.5118055555555555"/>
  <pageSetup fitToHeight="0" fitToWidth="1" horizontalDpi="600" verticalDpi="600" orientation="portrait" paperSize="9" scale="74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79"/>
  <sheetViews>
    <sheetView tabSelected="1" zoomScalePageLayoutView="0" workbookViewId="0" topLeftCell="A1">
      <selection activeCell="AN17" sqref="AN17"/>
    </sheetView>
  </sheetViews>
  <sheetFormatPr defaultColWidth="1.75390625" defaultRowHeight="12.75"/>
  <cols>
    <col min="1" max="17" width="1.75390625" style="1" customWidth="1"/>
    <col min="18" max="18" width="5.375" style="1" customWidth="1"/>
    <col min="19" max="22" width="1.75390625" style="1" customWidth="1"/>
    <col min="23" max="23" width="11.00390625" style="20" customWidth="1"/>
    <col min="24" max="27" width="1.75390625" style="1" customWidth="1"/>
    <col min="28" max="28" width="1.75390625" style="2" customWidth="1"/>
    <col min="29" max="32" width="1.75390625" style="1" customWidth="1"/>
    <col min="33" max="33" width="1.37890625" style="1" customWidth="1"/>
    <col min="34" max="37" width="1.75390625" style="1" customWidth="1"/>
    <col min="38" max="38" width="7.00390625" style="1" customWidth="1"/>
    <col min="39" max="39" width="13.875" style="1" customWidth="1"/>
    <col min="40" max="40" width="15.625" style="1" customWidth="1"/>
    <col min="41" max="42" width="10.125" style="1" customWidth="1"/>
    <col min="43" max="43" width="10.375" style="21" customWidth="1"/>
    <col min="44" max="45" width="1.75390625" style="21" customWidth="1"/>
    <col min="46" max="46" width="1.75390625" style="1" customWidth="1"/>
    <col min="47" max="47" width="1.00390625" style="1" customWidth="1"/>
    <col min="48" max="48" width="0" style="1" hidden="1" customWidth="1"/>
    <col min="49" max="49" width="2.375" style="1" customWidth="1"/>
    <col min="50" max="60" width="1.75390625" style="1" customWidth="1"/>
    <col min="61" max="16384" width="1.75390625" style="3" customWidth="1"/>
  </cols>
  <sheetData>
    <row r="1" spans="1:58" ht="26.25" customHeight="1">
      <c r="A1" s="143" t="s">
        <v>340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</row>
    <row r="2" spans="1:58" ht="48" customHeight="1">
      <c r="A2" s="145" t="s">
        <v>43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77" t="s">
        <v>124</v>
      </c>
      <c r="X2" s="145" t="s">
        <v>125</v>
      </c>
      <c r="Y2" s="145"/>
      <c r="Z2" s="145"/>
      <c r="AA2" s="145"/>
      <c r="AB2" s="145"/>
      <c r="AC2" s="145"/>
      <c r="AD2" s="145"/>
      <c r="AE2" s="145"/>
      <c r="AF2" s="145"/>
      <c r="AG2" s="145" t="s">
        <v>126</v>
      </c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</row>
    <row r="3" spans="1:58" ht="48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77"/>
      <c r="X3" s="145"/>
      <c r="Y3" s="145"/>
      <c r="Z3" s="145"/>
      <c r="AA3" s="145"/>
      <c r="AB3" s="145"/>
      <c r="AC3" s="145"/>
      <c r="AD3" s="145"/>
      <c r="AE3" s="145"/>
      <c r="AF3" s="145"/>
      <c r="AG3" s="178" t="s">
        <v>127</v>
      </c>
      <c r="AH3" s="178"/>
      <c r="AI3" s="178"/>
      <c r="AJ3" s="178"/>
      <c r="AK3" s="178"/>
      <c r="AL3" s="178"/>
      <c r="AM3" s="173" t="s">
        <v>69</v>
      </c>
      <c r="AN3" s="173"/>
      <c r="AO3" s="173"/>
      <c r="AP3" s="173" t="s">
        <v>69</v>
      </c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</row>
    <row r="4" spans="1:58" ht="60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77"/>
      <c r="X4" s="145"/>
      <c r="Y4" s="145"/>
      <c r="Z4" s="145"/>
      <c r="AA4" s="145"/>
      <c r="AB4" s="145"/>
      <c r="AC4" s="145"/>
      <c r="AD4" s="145"/>
      <c r="AE4" s="145"/>
      <c r="AF4" s="145"/>
      <c r="AG4" s="178"/>
      <c r="AH4" s="178"/>
      <c r="AI4" s="178"/>
      <c r="AJ4" s="178"/>
      <c r="AK4" s="178"/>
      <c r="AL4" s="178"/>
      <c r="AM4" s="173" t="s">
        <v>128</v>
      </c>
      <c r="AN4" s="179" t="s">
        <v>129</v>
      </c>
      <c r="AO4" s="173" t="s">
        <v>130</v>
      </c>
      <c r="AP4" s="172" t="s">
        <v>131</v>
      </c>
      <c r="AQ4" s="173" t="s">
        <v>132</v>
      </c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</row>
    <row r="5" spans="1:58" ht="65.2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77"/>
      <c r="X5" s="145"/>
      <c r="Y5" s="145"/>
      <c r="Z5" s="145"/>
      <c r="AA5" s="145"/>
      <c r="AB5" s="145"/>
      <c r="AC5" s="145"/>
      <c r="AD5" s="145"/>
      <c r="AE5" s="145"/>
      <c r="AF5" s="145"/>
      <c r="AG5" s="178"/>
      <c r="AH5" s="178"/>
      <c r="AI5" s="178"/>
      <c r="AJ5" s="178"/>
      <c r="AK5" s="178"/>
      <c r="AL5" s="178"/>
      <c r="AM5" s="173"/>
      <c r="AN5" s="179"/>
      <c r="AO5" s="173"/>
      <c r="AP5" s="172"/>
      <c r="AQ5" s="173" t="s">
        <v>133</v>
      </c>
      <c r="AR5" s="173"/>
      <c r="AS5" s="173"/>
      <c r="AT5" s="173"/>
      <c r="AU5" s="173"/>
      <c r="AV5" s="173"/>
      <c r="AW5" s="173" t="s">
        <v>134</v>
      </c>
      <c r="AX5" s="173"/>
      <c r="AY5" s="173"/>
      <c r="AZ5" s="173"/>
      <c r="BA5" s="173"/>
      <c r="BB5" s="173"/>
      <c r="BC5" s="173"/>
      <c r="BD5" s="173"/>
      <c r="BE5" s="173"/>
      <c r="BF5" s="173"/>
    </row>
    <row r="6" spans="1:60" s="27" customFormat="1" ht="18" customHeight="1">
      <c r="A6" s="174">
        <v>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22">
        <v>2</v>
      </c>
      <c r="X6" s="175" t="s">
        <v>135</v>
      </c>
      <c r="Y6" s="175"/>
      <c r="Z6" s="175"/>
      <c r="AA6" s="175"/>
      <c r="AB6" s="175"/>
      <c r="AC6" s="175"/>
      <c r="AD6" s="175"/>
      <c r="AE6" s="175"/>
      <c r="AF6" s="175"/>
      <c r="AG6" s="175">
        <v>4</v>
      </c>
      <c r="AH6" s="175"/>
      <c r="AI6" s="175"/>
      <c r="AJ6" s="175"/>
      <c r="AK6" s="175"/>
      <c r="AL6" s="175"/>
      <c r="AM6" s="24">
        <v>5</v>
      </c>
      <c r="AN6" s="25">
        <v>6</v>
      </c>
      <c r="AO6" s="26">
        <v>7</v>
      </c>
      <c r="AP6" s="23">
        <v>8</v>
      </c>
      <c r="AQ6" s="176">
        <v>9</v>
      </c>
      <c r="AR6" s="176"/>
      <c r="AS6" s="176"/>
      <c r="AT6" s="176"/>
      <c r="AU6" s="176"/>
      <c r="AV6" s="176"/>
      <c r="AW6" s="175">
        <v>10</v>
      </c>
      <c r="AX6" s="175"/>
      <c r="AY6" s="175"/>
      <c r="AZ6" s="175"/>
      <c r="BA6" s="175"/>
      <c r="BB6" s="175"/>
      <c r="BC6" s="175"/>
      <c r="BD6" s="175"/>
      <c r="BE6" s="175"/>
      <c r="BF6" s="175"/>
      <c r="BG6" s="21"/>
      <c r="BH6" s="21"/>
    </row>
    <row r="7" spans="1:60" s="32" customFormat="1" ht="24.75" customHeight="1">
      <c r="A7" s="167" t="s">
        <v>136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28">
        <v>100</v>
      </c>
      <c r="X7" s="145" t="s">
        <v>137</v>
      </c>
      <c r="Y7" s="145"/>
      <c r="Z7" s="145"/>
      <c r="AA7" s="145"/>
      <c r="AB7" s="145"/>
      <c r="AC7" s="145"/>
      <c r="AD7" s="145"/>
      <c r="AE7" s="145"/>
      <c r="AF7" s="145"/>
      <c r="AG7" s="140">
        <f>SUM(AM7:AV7)</f>
        <v>32322300</v>
      </c>
      <c r="AH7" s="140"/>
      <c r="AI7" s="140"/>
      <c r="AJ7" s="140"/>
      <c r="AK7" s="140"/>
      <c r="AL7" s="140"/>
      <c r="AM7" s="29">
        <f>SUM(AM8:AM15)</f>
        <v>6077200</v>
      </c>
      <c r="AN7" s="29">
        <f>AN13</f>
        <v>26245100</v>
      </c>
      <c r="AO7" s="30">
        <f>SUM(AO8:AO15)</f>
        <v>0</v>
      </c>
      <c r="AP7" s="30">
        <f>SUM(AP8:AP15)</f>
        <v>0</v>
      </c>
      <c r="AQ7" s="137">
        <f>SUM(AQ8:AQ15)</f>
        <v>0</v>
      </c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31"/>
      <c r="BH7" s="31"/>
    </row>
    <row r="8" spans="1:58" ht="29.25" customHeight="1">
      <c r="A8" s="167" t="s">
        <v>138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28"/>
      <c r="X8" s="145" t="s">
        <v>142</v>
      </c>
      <c r="Y8" s="145"/>
      <c r="Z8" s="145"/>
      <c r="AA8" s="145"/>
      <c r="AB8" s="145"/>
      <c r="AC8" s="145"/>
      <c r="AD8" s="145"/>
      <c r="AE8" s="145"/>
      <c r="AF8" s="145"/>
      <c r="AG8" s="137">
        <f>SUM(AM8:AV8)</f>
        <v>6077200</v>
      </c>
      <c r="AH8" s="137"/>
      <c r="AI8" s="137"/>
      <c r="AJ8" s="137"/>
      <c r="AK8" s="137"/>
      <c r="AL8" s="137"/>
      <c r="AM8" s="30">
        <f>AM17</f>
        <v>6077200</v>
      </c>
      <c r="AN8" s="30" t="s">
        <v>137</v>
      </c>
      <c r="AO8" s="30" t="s">
        <v>137</v>
      </c>
      <c r="AP8" s="18" t="s">
        <v>137</v>
      </c>
      <c r="AQ8" s="137" t="s">
        <v>137</v>
      </c>
      <c r="AR8" s="137"/>
      <c r="AS8" s="137"/>
      <c r="AT8" s="137"/>
      <c r="AU8" s="137"/>
      <c r="AV8" s="137"/>
      <c r="AW8" s="137" t="s">
        <v>137</v>
      </c>
      <c r="AX8" s="137"/>
      <c r="AY8" s="137"/>
      <c r="AZ8" s="137"/>
      <c r="BA8" s="137"/>
      <c r="BB8" s="137"/>
      <c r="BC8" s="137"/>
      <c r="BD8" s="137"/>
      <c r="BE8" s="137"/>
      <c r="BF8" s="137"/>
    </row>
    <row r="9" spans="1:58" ht="30" customHeight="1">
      <c r="A9" s="167" t="s">
        <v>140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28">
        <v>110</v>
      </c>
      <c r="X9" s="145"/>
      <c r="Y9" s="145"/>
      <c r="Z9" s="145"/>
      <c r="AA9" s="145"/>
      <c r="AB9" s="145"/>
      <c r="AC9" s="145"/>
      <c r="AD9" s="145"/>
      <c r="AE9" s="145"/>
      <c r="AF9" s="145"/>
      <c r="AG9" s="137">
        <f aca="true" t="shared" si="0" ref="AG9:AG15">SUM(AM9:AV9)</f>
        <v>0</v>
      </c>
      <c r="AH9" s="137"/>
      <c r="AI9" s="137"/>
      <c r="AJ9" s="137"/>
      <c r="AK9" s="137"/>
      <c r="AL9" s="137"/>
      <c r="AM9" s="30" t="s">
        <v>137</v>
      </c>
      <c r="AN9" s="30" t="s">
        <v>137</v>
      </c>
      <c r="AO9" s="30" t="s">
        <v>137</v>
      </c>
      <c r="AP9" s="18" t="s">
        <v>137</v>
      </c>
      <c r="AQ9" s="137" t="s">
        <v>137</v>
      </c>
      <c r="AR9" s="137"/>
      <c r="AS9" s="137"/>
      <c r="AT9" s="137"/>
      <c r="AU9" s="137"/>
      <c r="AV9" s="137"/>
      <c r="AW9" s="137" t="s">
        <v>137</v>
      </c>
      <c r="AX9" s="137"/>
      <c r="AY9" s="137"/>
      <c r="AZ9" s="137"/>
      <c r="BA9" s="137"/>
      <c r="BB9" s="137"/>
      <c r="BC9" s="137"/>
      <c r="BD9" s="137"/>
      <c r="BE9" s="137"/>
      <c r="BF9" s="137"/>
    </row>
    <row r="10" spans="1:73" ht="30" customHeight="1">
      <c r="A10" s="167" t="s">
        <v>141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28">
        <v>120</v>
      </c>
      <c r="X10" s="145"/>
      <c r="Y10" s="145"/>
      <c r="Z10" s="145"/>
      <c r="AA10" s="145"/>
      <c r="AB10" s="145"/>
      <c r="AC10" s="145"/>
      <c r="AD10" s="145"/>
      <c r="AE10" s="145"/>
      <c r="AF10" s="145"/>
      <c r="AG10" s="137">
        <f t="shared" si="0"/>
        <v>0</v>
      </c>
      <c r="AH10" s="137"/>
      <c r="AI10" s="137"/>
      <c r="AJ10" s="137"/>
      <c r="AK10" s="137"/>
      <c r="AL10" s="137"/>
      <c r="AM10" s="30">
        <v>0</v>
      </c>
      <c r="AN10" s="30" t="s">
        <v>137</v>
      </c>
      <c r="AO10" s="30" t="s">
        <v>137</v>
      </c>
      <c r="AP10" s="18" t="s">
        <v>137</v>
      </c>
      <c r="AQ10" s="137">
        <v>0</v>
      </c>
      <c r="AR10" s="137"/>
      <c r="AS10" s="137"/>
      <c r="AT10" s="137"/>
      <c r="AU10" s="137"/>
      <c r="AV10" s="137"/>
      <c r="AW10" s="137" t="s">
        <v>137</v>
      </c>
      <c r="AX10" s="137"/>
      <c r="AY10" s="137"/>
      <c r="AZ10" s="137"/>
      <c r="BA10" s="137"/>
      <c r="BB10" s="137"/>
      <c r="BC10" s="137"/>
      <c r="BD10" s="137"/>
      <c r="BE10" s="137"/>
      <c r="BF10" s="137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</row>
    <row r="11" spans="1:58" ht="30" customHeight="1">
      <c r="A11" s="167" t="s">
        <v>143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28">
        <v>130</v>
      </c>
      <c r="X11" s="145" t="s">
        <v>137</v>
      </c>
      <c r="Y11" s="145"/>
      <c r="Z11" s="145"/>
      <c r="AA11" s="145"/>
      <c r="AB11" s="145"/>
      <c r="AC11" s="145"/>
      <c r="AD11" s="145"/>
      <c r="AE11" s="145"/>
      <c r="AF11" s="145"/>
      <c r="AG11" s="137">
        <f t="shared" si="0"/>
        <v>0</v>
      </c>
      <c r="AH11" s="137"/>
      <c r="AI11" s="137"/>
      <c r="AJ11" s="137"/>
      <c r="AK11" s="137"/>
      <c r="AL11" s="137"/>
      <c r="AM11" s="30" t="s">
        <v>137</v>
      </c>
      <c r="AN11" s="30" t="s">
        <v>137</v>
      </c>
      <c r="AO11" s="30" t="s">
        <v>137</v>
      </c>
      <c r="AP11" s="18" t="s">
        <v>137</v>
      </c>
      <c r="AQ11" s="137">
        <v>0</v>
      </c>
      <c r="AR11" s="137"/>
      <c r="AS11" s="137"/>
      <c r="AT11" s="137"/>
      <c r="AU11" s="137"/>
      <c r="AV11" s="137"/>
      <c r="AW11" s="137" t="s">
        <v>137</v>
      </c>
      <c r="AX11" s="137"/>
      <c r="AY11" s="137"/>
      <c r="AZ11" s="137"/>
      <c r="BA11" s="137"/>
      <c r="BB11" s="137"/>
      <c r="BC11" s="137"/>
      <c r="BD11" s="137"/>
      <c r="BE11" s="137"/>
      <c r="BF11" s="137"/>
    </row>
    <row r="12" spans="1:58" ht="66.75" customHeight="1">
      <c r="A12" s="167" t="s">
        <v>144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28">
        <v>140</v>
      </c>
      <c r="X12" s="145" t="s">
        <v>137</v>
      </c>
      <c r="Y12" s="145"/>
      <c r="Z12" s="145"/>
      <c r="AA12" s="145"/>
      <c r="AB12" s="145"/>
      <c r="AC12" s="145"/>
      <c r="AD12" s="145"/>
      <c r="AE12" s="145"/>
      <c r="AF12" s="145"/>
      <c r="AG12" s="137">
        <f t="shared" si="0"/>
        <v>0</v>
      </c>
      <c r="AH12" s="137"/>
      <c r="AI12" s="137"/>
      <c r="AJ12" s="137"/>
      <c r="AK12" s="137"/>
      <c r="AL12" s="137"/>
      <c r="AM12" s="30" t="s">
        <v>137</v>
      </c>
      <c r="AN12" s="30" t="s">
        <v>137</v>
      </c>
      <c r="AO12" s="30" t="s">
        <v>137</v>
      </c>
      <c r="AP12" s="18" t="s">
        <v>137</v>
      </c>
      <c r="AQ12" s="137">
        <v>0</v>
      </c>
      <c r="AR12" s="137"/>
      <c r="AS12" s="137"/>
      <c r="AT12" s="137"/>
      <c r="AU12" s="137"/>
      <c r="AV12" s="137"/>
      <c r="AW12" s="137" t="s">
        <v>137</v>
      </c>
      <c r="AX12" s="137"/>
      <c r="AY12" s="137"/>
      <c r="AZ12" s="137"/>
      <c r="BA12" s="137"/>
      <c r="BB12" s="137"/>
      <c r="BC12" s="137"/>
      <c r="BD12" s="137"/>
      <c r="BE12" s="137"/>
      <c r="BF12" s="137"/>
    </row>
    <row r="13" spans="1:60" s="27" customFormat="1" ht="33.75" customHeight="1">
      <c r="A13" s="170" t="s">
        <v>145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33">
        <v>150</v>
      </c>
      <c r="X13" s="145" t="s">
        <v>139</v>
      </c>
      <c r="Y13" s="145"/>
      <c r="Z13" s="145"/>
      <c r="AA13" s="145"/>
      <c r="AB13" s="145"/>
      <c r="AC13" s="145"/>
      <c r="AD13" s="145"/>
      <c r="AE13" s="145"/>
      <c r="AF13" s="145"/>
      <c r="AG13" s="137">
        <f t="shared" si="0"/>
        <v>26245100</v>
      </c>
      <c r="AH13" s="137"/>
      <c r="AI13" s="137"/>
      <c r="AJ13" s="137"/>
      <c r="AK13" s="137"/>
      <c r="AL13" s="137"/>
      <c r="AM13" s="30" t="s">
        <v>137</v>
      </c>
      <c r="AN13" s="30">
        <v>26245100</v>
      </c>
      <c r="AO13" s="30" t="s">
        <v>137</v>
      </c>
      <c r="AP13" s="18" t="s">
        <v>137</v>
      </c>
      <c r="AQ13" s="137" t="s">
        <v>137</v>
      </c>
      <c r="AR13" s="137"/>
      <c r="AS13" s="137"/>
      <c r="AT13" s="137"/>
      <c r="AU13" s="137"/>
      <c r="AV13" s="137"/>
      <c r="AW13" s="137" t="s">
        <v>137</v>
      </c>
      <c r="AX13" s="137"/>
      <c r="AY13" s="137"/>
      <c r="AZ13" s="137"/>
      <c r="BA13" s="137"/>
      <c r="BB13" s="137"/>
      <c r="BC13" s="137"/>
      <c r="BD13" s="137"/>
      <c r="BE13" s="137"/>
      <c r="BF13" s="137"/>
      <c r="BG13" s="21"/>
      <c r="BH13" s="21"/>
    </row>
    <row r="14" spans="1:58" ht="30" customHeight="1">
      <c r="A14" s="167" t="s">
        <v>146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28">
        <v>160</v>
      </c>
      <c r="X14" s="145" t="s">
        <v>142</v>
      </c>
      <c r="Y14" s="145"/>
      <c r="Z14" s="145"/>
      <c r="AA14" s="145"/>
      <c r="AB14" s="145"/>
      <c r="AC14" s="145"/>
      <c r="AD14" s="145"/>
      <c r="AE14" s="145"/>
      <c r="AF14" s="145"/>
      <c r="AG14" s="137">
        <f t="shared" si="0"/>
        <v>0</v>
      </c>
      <c r="AH14" s="137"/>
      <c r="AI14" s="137"/>
      <c r="AJ14" s="137"/>
      <c r="AK14" s="137"/>
      <c r="AL14" s="137"/>
      <c r="AM14" s="30" t="s">
        <v>137</v>
      </c>
      <c r="AN14" s="30" t="s">
        <v>137</v>
      </c>
      <c r="AO14" s="30" t="s">
        <v>137</v>
      </c>
      <c r="AP14" s="18" t="s">
        <v>137</v>
      </c>
      <c r="AQ14" s="137">
        <v>0</v>
      </c>
      <c r="AR14" s="137"/>
      <c r="AS14" s="137"/>
      <c r="AT14" s="137"/>
      <c r="AU14" s="137"/>
      <c r="AV14" s="137"/>
      <c r="AW14" s="137" t="s">
        <v>137</v>
      </c>
      <c r="AX14" s="137"/>
      <c r="AY14" s="137"/>
      <c r="AZ14" s="137"/>
      <c r="BA14" s="137"/>
      <c r="BB14" s="137"/>
      <c r="BC14" s="137"/>
      <c r="BD14" s="137"/>
      <c r="BE14" s="137"/>
      <c r="BF14" s="137"/>
    </row>
    <row r="15" spans="1:60" s="37" customFormat="1" ht="24" customHeight="1">
      <c r="A15" s="168" t="s">
        <v>147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34">
        <v>180</v>
      </c>
      <c r="X15" s="155" t="s">
        <v>137</v>
      </c>
      <c r="Y15" s="155"/>
      <c r="Z15" s="155"/>
      <c r="AA15" s="155"/>
      <c r="AB15" s="155"/>
      <c r="AC15" s="155"/>
      <c r="AD15" s="155"/>
      <c r="AE15" s="155"/>
      <c r="AF15" s="155"/>
      <c r="AG15" s="169">
        <f t="shared" si="0"/>
        <v>0</v>
      </c>
      <c r="AH15" s="169"/>
      <c r="AI15" s="169"/>
      <c r="AJ15" s="169"/>
      <c r="AK15" s="169"/>
      <c r="AL15" s="169"/>
      <c r="AM15" s="36" t="s">
        <v>137</v>
      </c>
      <c r="AN15" s="36" t="s">
        <v>137</v>
      </c>
      <c r="AO15" s="36" t="s">
        <v>137</v>
      </c>
      <c r="AP15" s="35" t="s">
        <v>137</v>
      </c>
      <c r="AQ15" s="169" t="s">
        <v>137</v>
      </c>
      <c r="AR15" s="169"/>
      <c r="AS15" s="169"/>
      <c r="AT15" s="169"/>
      <c r="AU15" s="169"/>
      <c r="AV15" s="169"/>
      <c r="AW15" s="169" t="s">
        <v>137</v>
      </c>
      <c r="AX15" s="169"/>
      <c r="AY15" s="169"/>
      <c r="AZ15" s="169"/>
      <c r="BA15" s="169"/>
      <c r="BB15" s="169"/>
      <c r="BC15" s="169"/>
      <c r="BD15" s="169"/>
      <c r="BE15" s="169"/>
      <c r="BF15" s="169"/>
      <c r="BG15" s="20"/>
      <c r="BH15" s="20"/>
    </row>
    <row r="16" spans="1:60" s="27" customFormat="1" ht="18" customHeight="1">
      <c r="A16" s="161">
        <v>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38">
        <v>2</v>
      </c>
      <c r="X16" s="162" t="s">
        <v>135</v>
      </c>
      <c r="Y16" s="162"/>
      <c r="Z16" s="162"/>
      <c r="AA16" s="162"/>
      <c r="AB16" s="162"/>
      <c r="AC16" s="162"/>
      <c r="AD16" s="162"/>
      <c r="AE16" s="162"/>
      <c r="AF16" s="162"/>
      <c r="AG16" s="162">
        <v>4</v>
      </c>
      <c r="AH16" s="162"/>
      <c r="AI16" s="162"/>
      <c r="AJ16" s="162"/>
      <c r="AK16" s="162"/>
      <c r="AL16" s="162"/>
      <c r="AM16" s="40">
        <v>5</v>
      </c>
      <c r="AN16" s="40">
        <v>6</v>
      </c>
      <c r="AO16" s="41">
        <v>7</v>
      </c>
      <c r="AP16" s="39">
        <v>8</v>
      </c>
      <c r="AQ16" s="163">
        <v>9</v>
      </c>
      <c r="AR16" s="163"/>
      <c r="AS16" s="163"/>
      <c r="AT16" s="163"/>
      <c r="AU16" s="163"/>
      <c r="AV16" s="163"/>
      <c r="AW16" s="164">
        <v>10</v>
      </c>
      <c r="AX16" s="164"/>
      <c r="AY16" s="164"/>
      <c r="AZ16" s="164"/>
      <c r="BA16" s="164"/>
      <c r="BB16" s="164"/>
      <c r="BC16" s="164"/>
      <c r="BD16" s="164"/>
      <c r="BE16" s="164"/>
      <c r="BF16" s="164"/>
      <c r="BG16" s="21"/>
      <c r="BH16" s="21"/>
    </row>
    <row r="17" spans="1:58" ht="20.25" customHeight="1">
      <c r="A17" s="153" t="s">
        <v>148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42">
        <v>200</v>
      </c>
      <c r="X17" s="165" t="s">
        <v>137</v>
      </c>
      <c r="Y17" s="165"/>
      <c r="Z17" s="165"/>
      <c r="AA17" s="165"/>
      <c r="AB17" s="165"/>
      <c r="AC17" s="165"/>
      <c r="AD17" s="165"/>
      <c r="AE17" s="165"/>
      <c r="AF17" s="165"/>
      <c r="AG17" s="166">
        <f>AM17+AN17</f>
        <v>32322300</v>
      </c>
      <c r="AH17" s="166"/>
      <c r="AI17" s="166"/>
      <c r="AJ17" s="166"/>
      <c r="AK17" s="166"/>
      <c r="AL17" s="166"/>
      <c r="AM17" s="43">
        <f>AM18+AM25+AM33</f>
        <v>6077200</v>
      </c>
      <c r="AN17" s="43">
        <f>AN13</f>
        <v>26245100</v>
      </c>
      <c r="AO17" s="44"/>
      <c r="AP17" s="45"/>
      <c r="AQ17" s="160"/>
      <c r="AR17" s="160"/>
      <c r="AS17" s="160"/>
      <c r="AT17" s="160"/>
      <c r="AU17" s="160"/>
      <c r="AV17" s="160"/>
      <c r="AW17" s="160" t="s">
        <v>149</v>
      </c>
      <c r="AX17" s="160"/>
      <c r="AY17" s="160"/>
      <c r="AZ17" s="160"/>
      <c r="BA17" s="160"/>
      <c r="BB17" s="160"/>
      <c r="BC17" s="160"/>
      <c r="BD17" s="160"/>
      <c r="BE17" s="160"/>
      <c r="BF17" s="160"/>
    </row>
    <row r="18" spans="1:58" ht="21" customHeight="1">
      <c r="A18" s="150" t="s">
        <v>150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28">
        <v>210</v>
      </c>
      <c r="X18" s="145" t="s">
        <v>149</v>
      </c>
      <c r="Y18" s="145"/>
      <c r="Z18" s="145"/>
      <c r="AA18" s="145"/>
      <c r="AB18" s="145"/>
      <c r="AC18" s="145"/>
      <c r="AD18" s="145"/>
      <c r="AE18" s="145"/>
      <c r="AF18" s="145"/>
      <c r="AG18" s="137">
        <f>SUM(AG19,AG23)</f>
        <v>4685200</v>
      </c>
      <c r="AH18" s="137"/>
      <c r="AI18" s="137"/>
      <c r="AJ18" s="137"/>
      <c r="AK18" s="137"/>
      <c r="AL18" s="137"/>
      <c r="AM18" s="30">
        <f>SUM(AM19,AM23)</f>
        <v>4685200</v>
      </c>
      <c r="AN18" s="30">
        <f>SUM(AN19,AN23)</f>
        <v>0</v>
      </c>
      <c r="AO18" s="30">
        <f>SUM(AO19,AO23)</f>
        <v>0</v>
      </c>
      <c r="AP18" s="30">
        <f>SUM(AP19,AP23)</f>
        <v>0</v>
      </c>
      <c r="AQ18" s="137">
        <f>SUM(AQ19,AQ23)</f>
        <v>0</v>
      </c>
      <c r="AR18" s="137"/>
      <c r="AS18" s="137"/>
      <c r="AT18" s="137"/>
      <c r="AU18" s="137"/>
      <c r="AV18" s="137"/>
      <c r="AW18" s="160" t="s">
        <v>149</v>
      </c>
      <c r="AX18" s="160"/>
      <c r="AY18" s="160"/>
      <c r="AZ18" s="160"/>
      <c r="BA18" s="160"/>
      <c r="BB18" s="160"/>
      <c r="BC18" s="160"/>
      <c r="BD18" s="160"/>
      <c r="BE18" s="160"/>
      <c r="BF18" s="160"/>
    </row>
    <row r="19" spans="1:58" ht="33" customHeight="1">
      <c r="A19" s="150" t="s">
        <v>151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28">
        <v>211</v>
      </c>
      <c r="X19" s="145" t="s">
        <v>149</v>
      </c>
      <c r="Y19" s="145"/>
      <c r="Z19" s="145"/>
      <c r="AA19" s="145"/>
      <c r="AB19" s="145"/>
      <c r="AC19" s="145"/>
      <c r="AD19" s="145"/>
      <c r="AE19" s="145"/>
      <c r="AF19" s="145"/>
      <c r="AG19" s="137">
        <f>SUM(AG21:AL22)</f>
        <v>4349200</v>
      </c>
      <c r="AH19" s="137"/>
      <c r="AI19" s="137"/>
      <c r="AJ19" s="137"/>
      <c r="AK19" s="137"/>
      <c r="AL19" s="137"/>
      <c r="AM19" s="30">
        <f>SUM(AM21:AM22)</f>
        <v>4349200</v>
      </c>
      <c r="AN19" s="30">
        <f>SUM(AN21:AN22)</f>
        <v>0</v>
      </c>
      <c r="AO19" s="30">
        <f>SUM(AO21:AO23)</f>
        <v>0</v>
      </c>
      <c r="AP19" s="30">
        <f>SUM(AP21:AP23)</f>
        <v>0</v>
      </c>
      <c r="AQ19" s="156">
        <f>SUM(AQ21:AQ23)</f>
        <v>0</v>
      </c>
      <c r="AR19" s="156"/>
      <c r="AS19" s="156"/>
      <c r="AT19" s="156"/>
      <c r="AU19" s="156"/>
      <c r="AV19" s="156"/>
      <c r="AW19" s="160" t="s">
        <v>149</v>
      </c>
      <c r="AX19" s="160"/>
      <c r="AY19" s="160"/>
      <c r="AZ19" s="160"/>
      <c r="BA19" s="160"/>
      <c r="BB19" s="160"/>
      <c r="BC19" s="160"/>
      <c r="BD19" s="160"/>
      <c r="BE19" s="160"/>
      <c r="BF19" s="160"/>
    </row>
    <row r="20" spans="1:58" ht="15.75" customHeight="1">
      <c r="A20" s="150" t="s">
        <v>152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28" t="s">
        <v>137</v>
      </c>
      <c r="X20" s="145"/>
      <c r="Y20" s="145"/>
      <c r="Z20" s="145"/>
      <c r="AA20" s="145"/>
      <c r="AB20" s="145"/>
      <c r="AC20" s="145"/>
      <c r="AD20" s="145"/>
      <c r="AE20" s="145"/>
      <c r="AF20" s="145"/>
      <c r="AG20" s="160"/>
      <c r="AH20" s="160"/>
      <c r="AI20" s="160"/>
      <c r="AJ20" s="160"/>
      <c r="AK20" s="160"/>
      <c r="AL20" s="160"/>
      <c r="AM20" s="30"/>
      <c r="AN20" s="30"/>
      <c r="AO20" s="30"/>
      <c r="AP20" s="18"/>
      <c r="AQ20" s="137"/>
      <c r="AR20" s="137"/>
      <c r="AS20" s="137"/>
      <c r="AT20" s="137"/>
      <c r="AU20" s="137"/>
      <c r="AV20" s="137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</row>
    <row r="21" spans="1:58" ht="21.75" customHeight="1">
      <c r="A21" s="150" t="s">
        <v>153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28">
        <v>212</v>
      </c>
      <c r="X21" s="145" t="s">
        <v>154</v>
      </c>
      <c r="Y21" s="145"/>
      <c r="Z21" s="145"/>
      <c r="AA21" s="145"/>
      <c r="AB21" s="145"/>
      <c r="AC21" s="145"/>
      <c r="AD21" s="145"/>
      <c r="AE21" s="145"/>
      <c r="AF21" s="145"/>
      <c r="AG21" s="137">
        <f>SUM(AM21:AV21)</f>
        <v>3340400</v>
      </c>
      <c r="AH21" s="137"/>
      <c r="AI21" s="137"/>
      <c r="AJ21" s="137"/>
      <c r="AK21" s="137"/>
      <c r="AL21" s="137"/>
      <c r="AM21" s="30">
        <v>3340400</v>
      </c>
      <c r="AN21" s="30" t="s">
        <v>149</v>
      </c>
      <c r="AO21" s="30" t="s">
        <v>149</v>
      </c>
      <c r="AP21" s="30" t="s">
        <v>149</v>
      </c>
      <c r="AQ21" s="137">
        <v>0</v>
      </c>
      <c r="AR21" s="137"/>
      <c r="AS21" s="137"/>
      <c r="AT21" s="137"/>
      <c r="AU21" s="137"/>
      <c r="AV21" s="137"/>
      <c r="AW21" s="160" t="s">
        <v>149</v>
      </c>
      <c r="AX21" s="160"/>
      <c r="AY21" s="160"/>
      <c r="AZ21" s="160"/>
      <c r="BA21" s="160"/>
      <c r="BB21" s="160"/>
      <c r="BC21" s="160"/>
      <c r="BD21" s="160"/>
      <c r="BE21" s="160"/>
      <c r="BF21" s="160"/>
    </row>
    <row r="22" spans="1:58" ht="21" customHeight="1">
      <c r="A22" s="150" t="s">
        <v>155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28">
        <v>213</v>
      </c>
      <c r="X22" s="145" t="s">
        <v>156</v>
      </c>
      <c r="Y22" s="145"/>
      <c r="Z22" s="145"/>
      <c r="AA22" s="145"/>
      <c r="AB22" s="145"/>
      <c r="AC22" s="145"/>
      <c r="AD22" s="145"/>
      <c r="AE22" s="145"/>
      <c r="AF22" s="145"/>
      <c r="AG22" s="137">
        <f>SUM(AM22:AV22)</f>
        <v>1008800</v>
      </c>
      <c r="AH22" s="137"/>
      <c r="AI22" s="137"/>
      <c r="AJ22" s="137"/>
      <c r="AK22" s="137"/>
      <c r="AL22" s="137"/>
      <c r="AM22" s="30">
        <v>1008800</v>
      </c>
      <c r="AN22" s="30" t="s">
        <v>149</v>
      </c>
      <c r="AO22" s="30" t="s">
        <v>149</v>
      </c>
      <c r="AP22" s="30" t="s">
        <v>149</v>
      </c>
      <c r="AQ22" s="137">
        <v>0</v>
      </c>
      <c r="AR22" s="137"/>
      <c r="AS22" s="137"/>
      <c r="AT22" s="137"/>
      <c r="AU22" s="137"/>
      <c r="AV22" s="137"/>
      <c r="AW22" s="160" t="s">
        <v>149</v>
      </c>
      <c r="AX22" s="160"/>
      <c r="AY22" s="160"/>
      <c r="AZ22" s="160"/>
      <c r="BA22" s="160"/>
      <c r="BB22" s="160"/>
      <c r="BC22" s="160"/>
      <c r="BD22" s="160"/>
      <c r="BE22" s="160"/>
      <c r="BF22" s="160"/>
    </row>
    <row r="23" spans="1:58" ht="19.5" customHeight="1">
      <c r="A23" s="150" t="s">
        <v>157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28">
        <v>214</v>
      </c>
      <c r="X23" s="145" t="s">
        <v>158</v>
      </c>
      <c r="Y23" s="145"/>
      <c r="Z23" s="145"/>
      <c r="AA23" s="145"/>
      <c r="AB23" s="145"/>
      <c r="AC23" s="145"/>
      <c r="AD23" s="145"/>
      <c r="AE23" s="145"/>
      <c r="AF23" s="145"/>
      <c r="AG23" s="137">
        <f>AM23</f>
        <v>336000</v>
      </c>
      <c r="AH23" s="137"/>
      <c r="AI23" s="137"/>
      <c r="AJ23" s="137"/>
      <c r="AK23" s="137"/>
      <c r="AL23" s="137"/>
      <c r="AM23" s="30">
        <v>336000</v>
      </c>
      <c r="AN23" s="30" t="s">
        <v>149</v>
      </c>
      <c r="AO23" s="30" t="s">
        <v>149</v>
      </c>
      <c r="AP23" s="30" t="s">
        <v>149</v>
      </c>
      <c r="AQ23" s="137" t="s">
        <v>149</v>
      </c>
      <c r="AR23" s="137"/>
      <c r="AS23" s="137"/>
      <c r="AT23" s="137"/>
      <c r="AU23" s="137"/>
      <c r="AV23" s="137"/>
      <c r="AW23" s="160" t="s">
        <v>149</v>
      </c>
      <c r="AX23" s="160"/>
      <c r="AY23" s="160"/>
      <c r="AZ23" s="160"/>
      <c r="BA23" s="160"/>
      <c r="BB23" s="160"/>
      <c r="BC23" s="160"/>
      <c r="BD23" s="160"/>
      <c r="BE23" s="160"/>
      <c r="BF23" s="160"/>
    </row>
    <row r="24" spans="1:58" ht="30" customHeight="1">
      <c r="A24" s="150" t="s">
        <v>159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28">
        <v>220</v>
      </c>
      <c r="X24" s="145" t="s">
        <v>137</v>
      </c>
      <c r="Y24" s="145"/>
      <c r="Z24" s="145"/>
      <c r="AA24" s="145"/>
      <c r="AB24" s="145"/>
      <c r="AC24" s="145"/>
      <c r="AD24" s="145"/>
      <c r="AE24" s="145"/>
      <c r="AF24" s="145"/>
      <c r="AG24" s="137">
        <f>SUM(AM24:AV24)</f>
        <v>0</v>
      </c>
      <c r="AH24" s="137"/>
      <c r="AI24" s="137"/>
      <c r="AJ24" s="137"/>
      <c r="AK24" s="137"/>
      <c r="AL24" s="137"/>
      <c r="AM24" s="30" t="s">
        <v>149</v>
      </c>
      <c r="AN24" s="30" t="s">
        <v>149</v>
      </c>
      <c r="AO24" s="30" t="s">
        <v>149</v>
      </c>
      <c r="AP24" s="30" t="s">
        <v>149</v>
      </c>
      <c r="AQ24" s="137" t="s">
        <v>149</v>
      </c>
      <c r="AR24" s="137"/>
      <c r="AS24" s="137"/>
      <c r="AT24" s="137"/>
      <c r="AU24" s="137"/>
      <c r="AV24" s="30" t="s">
        <v>149</v>
      </c>
      <c r="AW24" s="137" t="s">
        <v>149</v>
      </c>
      <c r="AX24" s="137"/>
      <c r="AY24" s="137"/>
      <c r="AZ24" s="137"/>
      <c r="BA24" s="137"/>
      <c r="BB24" s="137"/>
      <c r="BC24" s="137"/>
      <c r="BD24" s="137"/>
      <c r="BE24" s="137"/>
      <c r="BF24" s="137"/>
    </row>
    <row r="25" spans="1:58" ht="30" customHeight="1">
      <c r="A25" s="150" t="s">
        <v>160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28">
        <v>230</v>
      </c>
      <c r="X25" s="145" t="s">
        <v>137</v>
      </c>
      <c r="Y25" s="145"/>
      <c r="Z25" s="145"/>
      <c r="AA25" s="145"/>
      <c r="AB25" s="145"/>
      <c r="AC25" s="145"/>
      <c r="AD25" s="145"/>
      <c r="AE25" s="145"/>
      <c r="AF25" s="145"/>
      <c r="AG25" s="137">
        <f>AM25</f>
        <v>50000</v>
      </c>
      <c r="AH25" s="137"/>
      <c r="AI25" s="137"/>
      <c r="AJ25" s="137"/>
      <c r="AK25" s="137"/>
      <c r="AL25" s="137"/>
      <c r="AM25" s="30">
        <v>50000</v>
      </c>
      <c r="AN25" s="30" t="s">
        <v>149</v>
      </c>
      <c r="AO25" s="30" t="s">
        <v>149</v>
      </c>
      <c r="AP25" s="30" t="s">
        <v>149</v>
      </c>
      <c r="AQ25" s="137" t="s">
        <v>149</v>
      </c>
      <c r="AR25" s="137"/>
      <c r="AS25" s="137"/>
      <c r="AT25" s="137"/>
      <c r="AU25" s="137"/>
      <c r="AV25" s="137"/>
      <c r="AW25" s="137" t="s">
        <v>149</v>
      </c>
      <c r="AX25" s="137"/>
      <c r="AY25" s="137"/>
      <c r="AZ25" s="137"/>
      <c r="BA25" s="137"/>
      <c r="BB25" s="137"/>
      <c r="BC25" s="137"/>
      <c r="BD25" s="137"/>
      <c r="BE25" s="137"/>
      <c r="BF25" s="137"/>
    </row>
    <row r="26" spans="1:58" ht="15.75" customHeight="1">
      <c r="A26" s="150" t="s">
        <v>152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28" t="s">
        <v>137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37"/>
      <c r="AH26" s="137"/>
      <c r="AI26" s="137"/>
      <c r="AJ26" s="137"/>
      <c r="AK26" s="137"/>
      <c r="AL26" s="137"/>
      <c r="AM26" s="30"/>
      <c r="AN26" s="30"/>
      <c r="AO26" s="30"/>
      <c r="AP26" s="30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</row>
    <row r="27" spans="1:58" ht="24" customHeight="1">
      <c r="A27" s="150" t="s">
        <v>161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28">
        <v>231</v>
      </c>
      <c r="X27" s="145" t="s">
        <v>162</v>
      </c>
      <c r="Y27" s="145"/>
      <c r="Z27" s="145"/>
      <c r="AA27" s="145"/>
      <c r="AB27" s="145"/>
      <c r="AC27" s="145"/>
      <c r="AD27" s="145"/>
      <c r="AE27" s="145"/>
      <c r="AF27" s="145"/>
      <c r="AG27" s="137">
        <f aca="true" t="shared" si="1" ref="AG27:AG65">SUM(AM27:AV27)</f>
        <v>0</v>
      </c>
      <c r="AH27" s="137"/>
      <c r="AI27" s="137"/>
      <c r="AJ27" s="137"/>
      <c r="AK27" s="137"/>
      <c r="AL27" s="137"/>
      <c r="AM27" s="30" t="s">
        <v>149</v>
      </c>
      <c r="AN27" s="30" t="s">
        <v>149</v>
      </c>
      <c r="AO27" s="30" t="s">
        <v>149</v>
      </c>
      <c r="AP27" s="30" t="s">
        <v>149</v>
      </c>
      <c r="AQ27" s="137" t="s">
        <v>149</v>
      </c>
      <c r="AR27" s="137"/>
      <c r="AS27" s="137"/>
      <c r="AT27" s="137"/>
      <c r="AU27" s="137"/>
      <c r="AV27" s="137"/>
      <c r="AW27" s="137" t="s">
        <v>149</v>
      </c>
      <c r="AX27" s="137"/>
      <c r="AY27" s="137"/>
      <c r="AZ27" s="137"/>
      <c r="BA27" s="137"/>
      <c r="BB27" s="137"/>
      <c r="BC27" s="137"/>
      <c r="BD27" s="137"/>
      <c r="BE27" s="137"/>
      <c r="BF27" s="137"/>
    </row>
    <row r="28" spans="1:58" ht="21" customHeight="1">
      <c r="A28" s="150" t="s">
        <v>163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28">
        <v>232</v>
      </c>
      <c r="X28" s="145" t="s">
        <v>164</v>
      </c>
      <c r="Y28" s="145"/>
      <c r="Z28" s="145"/>
      <c r="AA28" s="145"/>
      <c r="AB28" s="145"/>
      <c r="AC28" s="145"/>
      <c r="AD28" s="145"/>
      <c r="AE28" s="145"/>
      <c r="AF28" s="145"/>
      <c r="AG28" s="137">
        <f t="shared" si="1"/>
        <v>0</v>
      </c>
      <c r="AH28" s="137"/>
      <c r="AI28" s="137"/>
      <c r="AJ28" s="137"/>
      <c r="AK28" s="137"/>
      <c r="AL28" s="137"/>
      <c r="AM28" s="30" t="s">
        <v>149</v>
      </c>
      <c r="AN28" s="30" t="s">
        <v>149</v>
      </c>
      <c r="AO28" s="30" t="s">
        <v>149</v>
      </c>
      <c r="AP28" s="30" t="s">
        <v>149</v>
      </c>
      <c r="AQ28" s="137" t="s">
        <v>149</v>
      </c>
      <c r="AR28" s="137"/>
      <c r="AS28" s="137"/>
      <c r="AT28" s="137"/>
      <c r="AU28" s="137"/>
      <c r="AV28" s="137"/>
      <c r="AW28" s="137" t="s">
        <v>149</v>
      </c>
      <c r="AX28" s="137"/>
      <c r="AY28" s="137"/>
      <c r="AZ28" s="137"/>
      <c r="BA28" s="137"/>
      <c r="BB28" s="137"/>
      <c r="BC28" s="137"/>
      <c r="BD28" s="137"/>
      <c r="BE28" s="137"/>
      <c r="BF28" s="137"/>
    </row>
    <row r="29" spans="1:58" ht="22.5" customHeight="1">
      <c r="A29" s="150" t="s">
        <v>165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28">
        <v>233</v>
      </c>
      <c r="X29" s="145" t="s">
        <v>166</v>
      </c>
      <c r="Y29" s="145"/>
      <c r="Z29" s="145"/>
      <c r="AA29" s="145"/>
      <c r="AB29" s="145"/>
      <c r="AC29" s="145"/>
      <c r="AD29" s="145"/>
      <c r="AE29" s="145"/>
      <c r="AF29" s="145"/>
      <c r="AG29" s="137">
        <f t="shared" si="1"/>
        <v>0</v>
      </c>
      <c r="AH29" s="137"/>
      <c r="AI29" s="137"/>
      <c r="AJ29" s="137"/>
      <c r="AK29" s="137"/>
      <c r="AL29" s="137"/>
      <c r="AM29" s="30" t="s">
        <v>149</v>
      </c>
      <c r="AN29" s="30" t="s">
        <v>149</v>
      </c>
      <c r="AO29" s="30" t="s">
        <v>149</v>
      </c>
      <c r="AP29" s="30" t="s">
        <v>149</v>
      </c>
      <c r="AQ29" s="137" t="s">
        <v>149</v>
      </c>
      <c r="AR29" s="137"/>
      <c r="AS29" s="137"/>
      <c r="AT29" s="137"/>
      <c r="AU29" s="137"/>
      <c r="AV29" s="137"/>
      <c r="AW29" s="137" t="s">
        <v>149</v>
      </c>
      <c r="AX29" s="137"/>
      <c r="AY29" s="137"/>
      <c r="AZ29" s="137"/>
      <c r="BA29" s="137"/>
      <c r="BB29" s="137"/>
      <c r="BC29" s="137"/>
      <c r="BD29" s="137"/>
      <c r="BE29" s="137"/>
      <c r="BF29" s="137"/>
    </row>
    <row r="30" spans="1:58" ht="19.5" customHeight="1">
      <c r="A30" s="150" t="s">
        <v>167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28">
        <v>234</v>
      </c>
      <c r="X30" s="145" t="s">
        <v>168</v>
      </c>
      <c r="Y30" s="145"/>
      <c r="Z30" s="145"/>
      <c r="AA30" s="145"/>
      <c r="AB30" s="145"/>
      <c r="AC30" s="145"/>
      <c r="AD30" s="145"/>
      <c r="AE30" s="145"/>
      <c r="AF30" s="145"/>
      <c r="AG30" s="137">
        <f>AM30</f>
        <v>50000</v>
      </c>
      <c r="AH30" s="137"/>
      <c r="AI30" s="137"/>
      <c r="AJ30" s="137"/>
      <c r="AK30" s="137"/>
      <c r="AL30" s="137"/>
      <c r="AM30" s="30">
        <v>50000</v>
      </c>
      <c r="AN30" s="30" t="s">
        <v>149</v>
      </c>
      <c r="AO30" s="30" t="s">
        <v>149</v>
      </c>
      <c r="AP30" s="30" t="s">
        <v>149</v>
      </c>
      <c r="AQ30" s="137" t="s">
        <v>149</v>
      </c>
      <c r="AR30" s="137"/>
      <c r="AS30" s="137"/>
      <c r="AT30" s="137"/>
      <c r="AU30" s="137"/>
      <c r="AV30" s="137"/>
      <c r="AW30" s="137" t="s">
        <v>149</v>
      </c>
      <c r="AX30" s="137"/>
      <c r="AY30" s="137"/>
      <c r="AZ30" s="137"/>
      <c r="BA30" s="137"/>
      <c r="BB30" s="137"/>
      <c r="BC30" s="137"/>
      <c r="BD30" s="137"/>
      <c r="BE30" s="137"/>
      <c r="BF30" s="137"/>
    </row>
    <row r="31" spans="1:58" ht="28.5" customHeight="1">
      <c r="A31" s="150" t="s">
        <v>169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28">
        <v>240</v>
      </c>
      <c r="X31" s="145" t="s">
        <v>149</v>
      </c>
      <c r="Y31" s="145"/>
      <c r="Z31" s="145"/>
      <c r="AA31" s="145"/>
      <c r="AB31" s="145"/>
      <c r="AC31" s="145"/>
      <c r="AD31" s="145"/>
      <c r="AE31" s="145"/>
      <c r="AF31" s="145"/>
      <c r="AG31" s="137">
        <f t="shared" si="1"/>
        <v>0</v>
      </c>
      <c r="AH31" s="137"/>
      <c r="AI31" s="137"/>
      <c r="AJ31" s="137"/>
      <c r="AK31" s="137"/>
      <c r="AL31" s="137"/>
      <c r="AM31" s="30" t="s">
        <v>149</v>
      </c>
      <c r="AN31" s="30" t="s">
        <v>149</v>
      </c>
      <c r="AO31" s="30" t="s">
        <v>149</v>
      </c>
      <c r="AP31" s="30" t="s">
        <v>149</v>
      </c>
      <c r="AQ31" s="137" t="s">
        <v>149</v>
      </c>
      <c r="AR31" s="137"/>
      <c r="AS31" s="137"/>
      <c r="AT31" s="137"/>
      <c r="AU31" s="137"/>
      <c r="AV31" s="137"/>
      <c r="AW31" s="137" t="s">
        <v>149</v>
      </c>
      <c r="AX31" s="137"/>
      <c r="AY31" s="137"/>
      <c r="AZ31" s="137"/>
      <c r="BA31" s="137"/>
      <c r="BB31" s="137"/>
      <c r="BC31" s="137"/>
      <c r="BD31" s="137"/>
      <c r="BE31" s="137"/>
      <c r="BF31" s="137"/>
    </row>
    <row r="32" spans="1:58" s="1" customFormat="1" ht="30.75" customHeight="1">
      <c r="A32" s="150" t="s">
        <v>170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28">
        <v>250</v>
      </c>
      <c r="X32" s="145" t="s">
        <v>149</v>
      </c>
      <c r="Y32" s="145"/>
      <c r="Z32" s="145"/>
      <c r="AA32" s="145"/>
      <c r="AB32" s="145"/>
      <c r="AC32" s="145"/>
      <c r="AD32" s="145"/>
      <c r="AE32" s="145"/>
      <c r="AF32" s="145"/>
      <c r="AG32" s="137">
        <f t="shared" si="1"/>
        <v>0</v>
      </c>
      <c r="AH32" s="137"/>
      <c r="AI32" s="137"/>
      <c r="AJ32" s="137"/>
      <c r="AK32" s="137"/>
      <c r="AL32" s="137"/>
      <c r="AM32" s="30">
        <v>0</v>
      </c>
      <c r="AN32" s="30">
        <v>0</v>
      </c>
      <c r="AO32" s="30" t="s">
        <v>149</v>
      </c>
      <c r="AP32" s="30" t="s">
        <v>149</v>
      </c>
      <c r="AQ32" s="137" t="s">
        <v>149</v>
      </c>
      <c r="AR32" s="137"/>
      <c r="AS32" s="137"/>
      <c r="AT32" s="137"/>
      <c r="AU32" s="137"/>
      <c r="AV32" s="137"/>
      <c r="AW32" s="137" t="s">
        <v>149</v>
      </c>
      <c r="AX32" s="137"/>
      <c r="AY32" s="137"/>
      <c r="AZ32" s="137"/>
      <c r="BA32" s="137"/>
      <c r="BB32" s="137"/>
      <c r="BC32" s="137"/>
      <c r="BD32" s="137"/>
      <c r="BE32" s="137"/>
      <c r="BF32" s="137"/>
    </row>
    <row r="33" spans="1:58" ht="29.25" customHeight="1">
      <c r="A33" s="150" t="s">
        <v>171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28">
        <v>260</v>
      </c>
      <c r="X33" s="145" t="s">
        <v>172</v>
      </c>
      <c r="Y33" s="145"/>
      <c r="Z33" s="145"/>
      <c r="AA33" s="145"/>
      <c r="AB33" s="145"/>
      <c r="AC33" s="145"/>
      <c r="AD33" s="145"/>
      <c r="AE33" s="145"/>
      <c r="AF33" s="145"/>
      <c r="AG33" s="137">
        <f>AM33+AN33</f>
        <v>27587100</v>
      </c>
      <c r="AH33" s="137"/>
      <c r="AI33" s="137"/>
      <c r="AJ33" s="137"/>
      <c r="AK33" s="137"/>
      <c r="AL33" s="137"/>
      <c r="AM33" s="30">
        <f>AM35+AM36+AM37+AM42+AM46+AM56+AM59</f>
        <v>1342000</v>
      </c>
      <c r="AN33" s="30">
        <f>AN42+AN46+AN53+AN36+AN59+AN56</f>
        <v>26245100</v>
      </c>
      <c r="AO33" s="30" t="s">
        <v>149</v>
      </c>
      <c r="AP33" s="30" t="s">
        <v>149</v>
      </c>
      <c r="AQ33" s="137" t="s">
        <v>149</v>
      </c>
      <c r="AR33" s="137"/>
      <c r="AS33" s="137"/>
      <c r="AT33" s="137"/>
      <c r="AU33" s="137"/>
      <c r="AV33" s="137"/>
      <c r="AW33" s="137" t="s">
        <v>149</v>
      </c>
      <c r="AX33" s="137"/>
      <c r="AY33" s="137"/>
      <c r="AZ33" s="137"/>
      <c r="BA33" s="137"/>
      <c r="BB33" s="137"/>
      <c r="BC33" s="137"/>
      <c r="BD33" s="137"/>
      <c r="BE33" s="137"/>
      <c r="BF33" s="137"/>
    </row>
    <row r="34" spans="1:58" ht="15.75" customHeight="1">
      <c r="A34" s="150" t="s">
        <v>69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28" t="s">
        <v>137</v>
      </c>
      <c r="X34" s="145"/>
      <c r="Y34" s="145"/>
      <c r="Z34" s="145"/>
      <c r="AA34" s="145"/>
      <c r="AB34" s="145"/>
      <c r="AC34" s="145"/>
      <c r="AD34" s="145"/>
      <c r="AE34" s="145"/>
      <c r="AF34" s="145"/>
      <c r="AG34" s="137"/>
      <c r="AH34" s="137"/>
      <c r="AI34" s="137"/>
      <c r="AJ34" s="137"/>
      <c r="AK34" s="137"/>
      <c r="AL34" s="137"/>
      <c r="AM34" s="30"/>
      <c r="AN34" s="30"/>
      <c r="AO34" s="30"/>
      <c r="AP34" s="30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</row>
    <row r="35" spans="1:58" ht="15.75" customHeight="1">
      <c r="A35" s="150" t="s">
        <v>173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28">
        <v>261</v>
      </c>
      <c r="X35" s="145" t="s">
        <v>174</v>
      </c>
      <c r="Y35" s="145"/>
      <c r="Z35" s="145"/>
      <c r="AA35" s="145"/>
      <c r="AB35" s="145"/>
      <c r="AC35" s="145"/>
      <c r="AD35" s="145"/>
      <c r="AE35" s="145"/>
      <c r="AF35" s="145"/>
      <c r="AG35" s="137">
        <f>SUM(AM35:AV35)</f>
        <v>237000</v>
      </c>
      <c r="AH35" s="137"/>
      <c r="AI35" s="137"/>
      <c r="AJ35" s="137"/>
      <c r="AK35" s="137"/>
      <c r="AL35" s="137"/>
      <c r="AM35" s="30">
        <v>237000</v>
      </c>
      <c r="AN35" s="30">
        <v>0</v>
      </c>
      <c r="AO35" s="30" t="s">
        <v>149</v>
      </c>
      <c r="AP35" s="30" t="s">
        <v>149</v>
      </c>
      <c r="AQ35" s="137" t="s">
        <v>149</v>
      </c>
      <c r="AR35" s="137"/>
      <c r="AS35" s="137"/>
      <c r="AT35" s="137"/>
      <c r="AU35" s="137"/>
      <c r="AV35" s="137"/>
      <c r="AW35" s="137" t="s">
        <v>149</v>
      </c>
      <c r="AX35" s="137"/>
      <c r="AY35" s="137"/>
      <c r="AZ35" s="137"/>
      <c r="BA35" s="137"/>
      <c r="BB35" s="137"/>
      <c r="BC35" s="137"/>
      <c r="BD35" s="137"/>
      <c r="BE35" s="137"/>
      <c r="BF35" s="137"/>
    </row>
    <row r="36" spans="1:58" ht="15.75" customHeight="1">
      <c r="A36" s="150" t="s">
        <v>175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28">
        <v>262</v>
      </c>
      <c r="X36" s="145" t="s">
        <v>176</v>
      </c>
      <c r="Y36" s="145"/>
      <c r="Z36" s="145"/>
      <c r="AA36" s="145"/>
      <c r="AB36" s="145"/>
      <c r="AC36" s="145"/>
      <c r="AD36" s="145"/>
      <c r="AE36" s="145"/>
      <c r="AF36" s="145"/>
      <c r="AG36" s="137">
        <f>SUM(AM36:AV36)</f>
        <v>315000</v>
      </c>
      <c r="AH36" s="137"/>
      <c r="AI36" s="137"/>
      <c r="AJ36" s="137"/>
      <c r="AK36" s="137"/>
      <c r="AL36" s="137"/>
      <c r="AM36" s="30">
        <v>315000</v>
      </c>
      <c r="AN36" s="30">
        <v>0</v>
      </c>
      <c r="AO36" s="30" t="s">
        <v>149</v>
      </c>
      <c r="AP36" s="30" t="s">
        <v>149</v>
      </c>
      <c r="AQ36" s="137" t="s">
        <v>149</v>
      </c>
      <c r="AR36" s="137"/>
      <c r="AS36" s="137"/>
      <c r="AT36" s="137"/>
      <c r="AU36" s="137"/>
      <c r="AV36" s="137"/>
      <c r="AW36" s="137" t="s">
        <v>149</v>
      </c>
      <c r="AX36" s="137"/>
      <c r="AY36" s="137"/>
      <c r="AZ36" s="137"/>
      <c r="BA36" s="137"/>
      <c r="BB36" s="137"/>
      <c r="BC36" s="137"/>
      <c r="BD36" s="137"/>
      <c r="BE36" s="137"/>
      <c r="BF36" s="137"/>
    </row>
    <row r="37" spans="1:58" ht="15.75" customHeight="1">
      <c r="A37" s="150" t="s">
        <v>177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28">
        <v>263</v>
      </c>
      <c r="X37" s="145" t="s">
        <v>178</v>
      </c>
      <c r="Y37" s="145"/>
      <c r="Z37" s="145"/>
      <c r="AA37" s="145"/>
      <c r="AB37" s="145"/>
      <c r="AC37" s="145"/>
      <c r="AD37" s="145"/>
      <c r="AE37" s="145"/>
      <c r="AF37" s="145"/>
      <c r="AG37" s="137">
        <f t="shared" si="1"/>
        <v>315000</v>
      </c>
      <c r="AH37" s="137"/>
      <c r="AI37" s="137"/>
      <c r="AJ37" s="137"/>
      <c r="AK37" s="137"/>
      <c r="AL37" s="137"/>
      <c r="AM37" s="30">
        <v>315000</v>
      </c>
      <c r="AN37" s="30">
        <v>0</v>
      </c>
      <c r="AO37" s="30" t="s">
        <v>149</v>
      </c>
      <c r="AP37" s="30" t="s">
        <v>149</v>
      </c>
      <c r="AQ37" s="137" t="s">
        <v>149</v>
      </c>
      <c r="AR37" s="137"/>
      <c r="AS37" s="137"/>
      <c r="AT37" s="137"/>
      <c r="AU37" s="137"/>
      <c r="AV37" s="137"/>
      <c r="AW37" s="137" t="s">
        <v>149</v>
      </c>
      <c r="AX37" s="137"/>
      <c r="AY37" s="137"/>
      <c r="AZ37" s="137"/>
      <c r="BA37" s="137"/>
      <c r="BB37" s="137"/>
      <c r="BC37" s="137"/>
      <c r="BD37" s="137"/>
      <c r="BE37" s="137"/>
      <c r="BF37" s="137"/>
    </row>
    <row r="38" spans="1:58" ht="28.5" customHeight="1">
      <c r="A38" s="150" t="s">
        <v>179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28">
        <v>264</v>
      </c>
      <c r="X38" s="145" t="s">
        <v>149</v>
      </c>
      <c r="Y38" s="145"/>
      <c r="Z38" s="145"/>
      <c r="AA38" s="145"/>
      <c r="AB38" s="145"/>
      <c r="AC38" s="145"/>
      <c r="AD38" s="145"/>
      <c r="AE38" s="145"/>
      <c r="AF38" s="145"/>
      <c r="AG38" s="137">
        <v>0</v>
      </c>
      <c r="AH38" s="137"/>
      <c r="AI38" s="137"/>
      <c r="AJ38" s="137"/>
      <c r="AK38" s="137"/>
      <c r="AL38" s="137"/>
      <c r="AM38" s="30">
        <v>0</v>
      </c>
      <c r="AN38" s="30">
        <f>SUM(AN39:AN41)</f>
        <v>0</v>
      </c>
      <c r="AO38" s="30" t="s">
        <v>149</v>
      </c>
      <c r="AP38" s="30" t="s">
        <v>149</v>
      </c>
      <c r="AQ38" s="137" t="s">
        <v>149</v>
      </c>
      <c r="AR38" s="137"/>
      <c r="AS38" s="137"/>
      <c r="AT38" s="137"/>
      <c r="AU38" s="137"/>
      <c r="AV38" s="137"/>
      <c r="AW38" s="137" t="s">
        <v>149</v>
      </c>
      <c r="AX38" s="137"/>
      <c r="AY38" s="137"/>
      <c r="AZ38" s="137"/>
      <c r="BA38" s="137"/>
      <c r="BB38" s="137"/>
      <c r="BC38" s="137"/>
      <c r="BD38" s="137"/>
      <c r="BE38" s="137"/>
      <c r="BF38" s="137"/>
    </row>
    <row r="39" spans="1:58" ht="15.75" customHeight="1">
      <c r="A39" s="150" t="s">
        <v>180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28" t="s">
        <v>137</v>
      </c>
      <c r="X39" s="159"/>
      <c r="Y39" s="159"/>
      <c r="Z39" s="159"/>
      <c r="AA39" s="159"/>
      <c r="AB39" s="159"/>
      <c r="AC39" s="159"/>
      <c r="AD39" s="159"/>
      <c r="AE39" s="159"/>
      <c r="AF39" s="159"/>
      <c r="AG39" s="137"/>
      <c r="AH39" s="137"/>
      <c r="AI39" s="137"/>
      <c r="AJ39" s="137"/>
      <c r="AK39" s="137"/>
      <c r="AL39" s="137"/>
      <c r="AM39" s="29"/>
      <c r="AN39" s="29"/>
      <c r="AO39" s="30"/>
      <c r="AP39" s="30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</row>
    <row r="40" spans="1:58" ht="30" customHeight="1">
      <c r="A40" s="150" t="s">
        <v>181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28">
        <v>265</v>
      </c>
      <c r="X40" s="145" t="s">
        <v>149</v>
      </c>
      <c r="Y40" s="145"/>
      <c r="Z40" s="145"/>
      <c r="AA40" s="145"/>
      <c r="AB40" s="145"/>
      <c r="AC40" s="145"/>
      <c r="AD40" s="145"/>
      <c r="AE40" s="145"/>
      <c r="AF40" s="145"/>
      <c r="AG40" s="137">
        <v>0</v>
      </c>
      <c r="AH40" s="137"/>
      <c r="AI40" s="137"/>
      <c r="AJ40" s="137"/>
      <c r="AK40" s="137"/>
      <c r="AL40" s="137"/>
      <c r="AM40" s="30">
        <v>0</v>
      </c>
      <c r="AN40" s="30">
        <v>0</v>
      </c>
      <c r="AO40" s="30" t="s">
        <v>149</v>
      </c>
      <c r="AP40" s="30" t="s">
        <v>149</v>
      </c>
      <c r="AQ40" s="137" t="s">
        <v>149</v>
      </c>
      <c r="AR40" s="137"/>
      <c r="AS40" s="137"/>
      <c r="AT40" s="137"/>
      <c r="AU40" s="137"/>
      <c r="AV40" s="137"/>
      <c r="AW40" s="137" t="s">
        <v>149</v>
      </c>
      <c r="AX40" s="137"/>
      <c r="AY40" s="137"/>
      <c r="AZ40" s="137"/>
      <c r="BA40" s="137"/>
      <c r="BB40" s="137"/>
      <c r="BC40" s="137"/>
      <c r="BD40" s="137"/>
      <c r="BE40" s="137"/>
      <c r="BF40" s="137"/>
    </row>
    <row r="41" spans="1:58" ht="30" customHeight="1">
      <c r="A41" s="150" t="s">
        <v>182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28">
        <v>266</v>
      </c>
      <c r="X41" s="145" t="s">
        <v>149</v>
      </c>
      <c r="Y41" s="145"/>
      <c r="Z41" s="145"/>
      <c r="AA41" s="145"/>
      <c r="AB41" s="145"/>
      <c r="AC41" s="145"/>
      <c r="AD41" s="145"/>
      <c r="AE41" s="145"/>
      <c r="AF41" s="145"/>
      <c r="AG41" s="137">
        <f>SUM(AM41:AV41)</f>
        <v>0</v>
      </c>
      <c r="AH41" s="137"/>
      <c r="AI41" s="137"/>
      <c r="AJ41" s="137"/>
      <c r="AK41" s="137"/>
      <c r="AL41" s="137"/>
      <c r="AM41" s="30">
        <v>0</v>
      </c>
      <c r="AN41" s="30">
        <v>0</v>
      </c>
      <c r="AO41" s="30" t="s">
        <v>149</v>
      </c>
      <c r="AP41" s="30" t="s">
        <v>149</v>
      </c>
      <c r="AQ41" s="137" t="s">
        <v>149</v>
      </c>
      <c r="AR41" s="137"/>
      <c r="AS41" s="137"/>
      <c r="AT41" s="137"/>
      <c r="AU41" s="137"/>
      <c r="AV41" s="137"/>
      <c r="AW41" s="137" t="s">
        <v>149</v>
      </c>
      <c r="AX41" s="137"/>
      <c r="AY41" s="137"/>
      <c r="AZ41" s="137"/>
      <c r="BA41" s="137"/>
      <c r="BB41" s="137"/>
      <c r="BC41" s="137"/>
      <c r="BD41" s="137"/>
      <c r="BE41" s="137"/>
      <c r="BF41" s="137"/>
    </row>
    <row r="42" spans="1:58" ht="15.75" customHeight="1">
      <c r="A42" s="150" t="s">
        <v>183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28">
        <v>267</v>
      </c>
      <c r="X42" s="145" t="s">
        <v>184</v>
      </c>
      <c r="Y42" s="145"/>
      <c r="Z42" s="145"/>
      <c r="AA42" s="145"/>
      <c r="AB42" s="145"/>
      <c r="AC42" s="145"/>
      <c r="AD42" s="145"/>
      <c r="AE42" s="145"/>
      <c r="AF42" s="145"/>
      <c r="AG42" s="137">
        <f t="shared" si="1"/>
        <v>160000</v>
      </c>
      <c r="AH42" s="137"/>
      <c r="AI42" s="137"/>
      <c r="AJ42" s="137"/>
      <c r="AK42" s="137"/>
      <c r="AL42" s="137"/>
      <c r="AM42" s="30">
        <v>160000</v>
      </c>
      <c r="AN42" s="30">
        <v>0</v>
      </c>
      <c r="AO42" s="30" t="s">
        <v>149</v>
      </c>
      <c r="AP42" s="30" t="s">
        <v>149</v>
      </c>
      <c r="AQ42" s="137" t="s">
        <v>149</v>
      </c>
      <c r="AR42" s="137"/>
      <c r="AS42" s="137"/>
      <c r="AT42" s="137"/>
      <c r="AU42" s="137"/>
      <c r="AV42" s="137"/>
      <c r="AW42" s="137" t="s">
        <v>149</v>
      </c>
      <c r="AX42" s="137"/>
      <c r="AY42" s="137"/>
      <c r="AZ42" s="137"/>
      <c r="BA42" s="137"/>
      <c r="BB42" s="137"/>
      <c r="BC42" s="137"/>
      <c r="BD42" s="137"/>
      <c r="BE42" s="137"/>
      <c r="BF42" s="137"/>
    </row>
    <row r="43" spans="1:58" ht="15.75" customHeight="1">
      <c r="A43" s="150" t="s">
        <v>180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28" t="s">
        <v>137</v>
      </c>
      <c r="X43" s="145"/>
      <c r="Y43" s="145"/>
      <c r="Z43" s="145"/>
      <c r="AA43" s="145"/>
      <c r="AB43" s="145"/>
      <c r="AC43" s="145"/>
      <c r="AD43" s="145"/>
      <c r="AE43" s="145"/>
      <c r="AF43" s="145"/>
      <c r="AG43" s="137"/>
      <c r="AH43" s="137"/>
      <c r="AI43" s="137"/>
      <c r="AJ43" s="137"/>
      <c r="AK43" s="137"/>
      <c r="AL43" s="137"/>
      <c r="AM43" s="30"/>
      <c r="AN43" s="30"/>
      <c r="AO43" s="30"/>
      <c r="AP43" s="30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</row>
    <row r="44" spans="1:58" ht="30.75" customHeight="1">
      <c r="A44" s="150" t="s">
        <v>185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28">
        <v>268</v>
      </c>
      <c r="X44" s="145" t="s">
        <v>184</v>
      </c>
      <c r="Y44" s="145"/>
      <c r="Z44" s="145"/>
      <c r="AA44" s="145"/>
      <c r="AB44" s="145"/>
      <c r="AC44" s="145"/>
      <c r="AD44" s="145"/>
      <c r="AE44" s="145"/>
      <c r="AF44" s="145"/>
      <c r="AG44" s="156">
        <v>0</v>
      </c>
      <c r="AH44" s="157"/>
      <c r="AI44" s="157"/>
      <c r="AJ44" s="157"/>
      <c r="AK44" s="157"/>
      <c r="AL44" s="158"/>
      <c r="AM44" s="30">
        <v>100000</v>
      </c>
      <c r="AN44" s="30">
        <v>0</v>
      </c>
      <c r="AO44" s="30" t="s">
        <v>149</v>
      </c>
      <c r="AP44" s="30" t="s">
        <v>149</v>
      </c>
      <c r="AQ44" s="137" t="s">
        <v>149</v>
      </c>
      <c r="AR44" s="137"/>
      <c r="AS44" s="137"/>
      <c r="AT44" s="137"/>
      <c r="AU44" s="137"/>
      <c r="AV44" s="137"/>
      <c r="AW44" s="137" t="s">
        <v>149</v>
      </c>
      <c r="AX44" s="137"/>
      <c r="AY44" s="137"/>
      <c r="AZ44" s="137"/>
      <c r="BA44" s="137"/>
      <c r="BB44" s="137"/>
      <c r="BC44" s="137"/>
      <c r="BD44" s="137"/>
      <c r="BE44" s="137"/>
      <c r="BF44" s="137"/>
    </row>
    <row r="45" spans="1:58" ht="30" customHeight="1">
      <c r="A45" s="150" t="s">
        <v>186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28">
        <v>269</v>
      </c>
      <c r="X45" s="145" t="s">
        <v>184</v>
      </c>
      <c r="Y45" s="145"/>
      <c r="Z45" s="145"/>
      <c r="AA45" s="145"/>
      <c r="AB45" s="145"/>
      <c r="AC45" s="145"/>
      <c r="AD45" s="145"/>
      <c r="AE45" s="145"/>
      <c r="AF45" s="145"/>
      <c r="AG45" s="137">
        <f>AM45+AN45</f>
        <v>60000</v>
      </c>
      <c r="AH45" s="137"/>
      <c r="AI45" s="137"/>
      <c r="AJ45" s="137"/>
      <c r="AK45" s="137"/>
      <c r="AL45" s="137"/>
      <c r="AM45" s="30">
        <v>60000</v>
      </c>
      <c r="AN45" s="30">
        <v>0</v>
      </c>
      <c r="AO45" s="30" t="s">
        <v>149</v>
      </c>
      <c r="AP45" s="30" t="s">
        <v>149</v>
      </c>
      <c r="AQ45" s="137" t="s">
        <v>149</v>
      </c>
      <c r="AR45" s="137"/>
      <c r="AS45" s="137"/>
      <c r="AT45" s="137"/>
      <c r="AU45" s="137"/>
      <c r="AV45" s="137"/>
      <c r="AW45" s="137" t="s">
        <v>149</v>
      </c>
      <c r="AX45" s="137"/>
      <c r="AY45" s="137"/>
      <c r="AZ45" s="137"/>
      <c r="BA45" s="137"/>
      <c r="BB45" s="137"/>
      <c r="BC45" s="137"/>
      <c r="BD45" s="137"/>
      <c r="BE45" s="137"/>
      <c r="BF45" s="137"/>
    </row>
    <row r="46" spans="1:58" s="1" customFormat="1" ht="18.75" customHeight="1">
      <c r="A46" s="154" t="s">
        <v>187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34">
        <v>270</v>
      </c>
      <c r="X46" s="155" t="s">
        <v>188</v>
      </c>
      <c r="Y46" s="155"/>
      <c r="Z46" s="155"/>
      <c r="AA46" s="155"/>
      <c r="AB46" s="155"/>
      <c r="AC46" s="155"/>
      <c r="AD46" s="155"/>
      <c r="AE46" s="155"/>
      <c r="AF46" s="155"/>
      <c r="AG46" s="137">
        <f>SUM(AM46:AV46)</f>
        <v>26143100</v>
      </c>
      <c r="AH46" s="137"/>
      <c r="AI46" s="137"/>
      <c r="AJ46" s="137"/>
      <c r="AK46" s="137"/>
      <c r="AL46" s="137"/>
      <c r="AM46" s="36">
        <v>210000</v>
      </c>
      <c r="AN46" s="36">
        <f>AN17-AN59</f>
        <v>25933100</v>
      </c>
      <c r="AO46" s="30" t="s">
        <v>149</v>
      </c>
      <c r="AP46" s="30" t="s">
        <v>149</v>
      </c>
      <c r="AQ46" s="137" t="s">
        <v>149</v>
      </c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</row>
    <row r="47" spans="1:58" ht="21" customHeight="1">
      <c r="A47" s="150" t="s">
        <v>189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46">
        <v>271</v>
      </c>
      <c r="X47" s="145" t="s">
        <v>339</v>
      </c>
      <c r="Y47" s="145"/>
      <c r="Z47" s="145"/>
      <c r="AA47" s="145"/>
      <c r="AB47" s="145"/>
      <c r="AC47" s="145"/>
      <c r="AD47" s="145"/>
      <c r="AE47" s="145"/>
      <c r="AF47" s="145"/>
      <c r="AG47" s="137">
        <v>0</v>
      </c>
      <c r="AH47" s="137"/>
      <c r="AI47" s="137"/>
      <c r="AJ47" s="137"/>
      <c r="AK47" s="137"/>
      <c r="AL47" s="137"/>
      <c r="AM47" s="18">
        <v>0</v>
      </c>
      <c r="AN47" s="18">
        <v>0</v>
      </c>
      <c r="AO47" s="30" t="s">
        <v>149</v>
      </c>
      <c r="AP47" s="30" t="s">
        <v>149</v>
      </c>
      <c r="AQ47" s="137" t="s">
        <v>149</v>
      </c>
      <c r="AR47" s="137"/>
      <c r="AS47" s="137"/>
      <c r="AT47" s="137"/>
      <c r="AU47" s="137"/>
      <c r="AV47" s="137"/>
      <c r="AW47" s="137" t="s">
        <v>149</v>
      </c>
      <c r="AX47" s="137"/>
      <c r="AY47" s="137"/>
      <c r="AZ47" s="137"/>
      <c r="BA47" s="137"/>
      <c r="BB47" s="137"/>
      <c r="BC47" s="137"/>
      <c r="BD47" s="137"/>
      <c r="BE47" s="137"/>
      <c r="BF47" s="137"/>
    </row>
    <row r="48" spans="1:58" ht="21" customHeight="1">
      <c r="A48" s="153" t="s">
        <v>190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42">
        <v>300</v>
      </c>
      <c r="X48" s="145" t="s">
        <v>149</v>
      </c>
      <c r="Y48" s="145"/>
      <c r="Z48" s="145"/>
      <c r="AA48" s="145"/>
      <c r="AB48" s="145"/>
      <c r="AC48" s="145"/>
      <c r="AD48" s="145"/>
      <c r="AE48" s="145"/>
      <c r="AF48" s="145"/>
      <c r="AG48" s="137">
        <f t="shared" si="1"/>
        <v>0</v>
      </c>
      <c r="AH48" s="137"/>
      <c r="AI48" s="137"/>
      <c r="AJ48" s="137"/>
      <c r="AK48" s="137"/>
      <c r="AL48" s="137"/>
      <c r="AM48" s="44">
        <f>SUM(AM50:AM52)</f>
        <v>0</v>
      </c>
      <c r="AN48" s="44">
        <f>SUM(AN50:AN52)</f>
        <v>0</v>
      </c>
      <c r="AO48" s="30" t="s">
        <v>149</v>
      </c>
      <c r="AP48" s="30" t="s">
        <v>149</v>
      </c>
      <c r="AQ48" s="137" t="s">
        <v>149</v>
      </c>
      <c r="AR48" s="137"/>
      <c r="AS48" s="137"/>
      <c r="AT48" s="137"/>
      <c r="AU48" s="137"/>
      <c r="AV48" s="137"/>
      <c r="AW48" s="137" t="s">
        <v>149</v>
      </c>
      <c r="AX48" s="137"/>
      <c r="AY48" s="137"/>
      <c r="AZ48" s="137"/>
      <c r="BA48" s="137"/>
      <c r="BB48" s="137"/>
      <c r="BC48" s="137"/>
      <c r="BD48" s="137"/>
      <c r="BE48" s="137"/>
      <c r="BF48" s="137"/>
    </row>
    <row r="49" spans="1:58" ht="15.75" customHeight="1">
      <c r="A49" s="150" t="s">
        <v>180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28" t="s">
        <v>137</v>
      </c>
      <c r="X49" s="145"/>
      <c r="Y49" s="145"/>
      <c r="Z49" s="145"/>
      <c r="AA49" s="145"/>
      <c r="AB49" s="145"/>
      <c r="AC49" s="145"/>
      <c r="AD49" s="145"/>
      <c r="AE49" s="145"/>
      <c r="AF49" s="145"/>
      <c r="AG49" s="137"/>
      <c r="AH49" s="137"/>
      <c r="AI49" s="137"/>
      <c r="AJ49" s="137"/>
      <c r="AK49" s="137"/>
      <c r="AL49" s="137"/>
      <c r="AM49" s="30"/>
      <c r="AN49" s="30"/>
      <c r="AO49" s="30"/>
      <c r="AP49" s="30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</row>
    <row r="50" spans="1:58" ht="15.75" customHeight="1">
      <c r="A50" s="150" t="s">
        <v>191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28">
        <v>310</v>
      </c>
      <c r="X50" s="145" t="s">
        <v>149</v>
      </c>
      <c r="Y50" s="145"/>
      <c r="Z50" s="145"/>
      <c r="AA50" s="145"/>
      <c r="AB50" s="145"/>
      <c r="AC50" s="145"/>
      <c r="AD50" s="145"/>
      <c r="AE50" s="145"/>
      <c r="AF50" s="145"/>
      <c r="AG50" s="137">
        <f t="shared" si="1"/>
        <v>0</v>
      </c>
      <c r="AH50" s="137"/>
      <c r="AI50" s="137"/>
      <c r="AJ50" s="137"/>
      <c r="AK50" s="137"/>
      <c r="AL50" s="137"/>
      <c r="AM50" s="30">
        <v>0</v>
      </c>
      <c r="AN50" s="30">
        <v>0</v>
      </c>
      <c r="AO50" s="30" t="s">
        <v>149</v>
      </c>
      <c r="AP50" s="30" t="s">
        <v>149</v>
      </c>
      <c r="AQ50" s="137" t="s">
        <v>149</v>
      </c>
      <c r="AR50" s="137"/>
      <c r="AS50" s="137"/>
      <c r="AT50" s="137"/>
      <c r="AU50" s="137"/>
      <c r="AV50" s="137"/>
      <c r="AW50" s="137" t="s">
        <v>149</v>
      </c>
      <c r="AX50" s="137"/>
      <c r="AY50" s="137"/>
      <c r="AZ50" s="137"/>
      <c r="BA50" s="137"/>
      <c r="BB50" s="137"/>
      <c r="BC50" s="137"/>
      <c r="BD50" s="137"/>
      <c r="BE50" s="137"/>
      <c r="BF50" s="137"/>
    </row>
    <row r="51" spans="1:58" ht="39.75" customHeight="1">
      <c r="A51" s="152" t="s">
        <v>192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28">
        <v>311</v>
      </c>
      <c r="X51" s="145" t="s">
        <v>149</v>
      </c>
      <c r="Y51" s="145"/>
      <c r="Z51" s="145"/>
      <c r="AA51" s="145"/>
      <c r="AB51" s="145"/>
      <c r="AC51" s="145"/>
      <c r="AD51" s="145"/>
      <c r="AE51" s="145"/>
      <c r="AF51" s="145"/>
      <c r="AG51" s="137">
        <f t="shared" si="1"/>
        <v>0</v>
      </c>
      <c r="AH51" s="137"/>
      <c r="AI51" s="137"/>
      <c r="AJ51" s="137"/>
      <c r="AK51" s="137"/>
      <c r="AL51" s="137"/>
      <c r="AM51" s="30">
        <v>0</v>
      </c>
      <c r="AN51" s="30">
        <v>0</v>
      </c>
      <c r="AO51" s="30" t="s">
        <v>149</v>
      </c>
      <c r="AP51" s="30" t="s">
        <v>149</v>
      </c>
      <c r="AQ51" s="137" t="s">
        <v>149</v>
      </c>
      <c r="AR51" s="137"/>
      <c r="AS51" s="137"/>
      <c r="AT51" s="137"/>
      <c r="AU51" s="137"/>
      <c r="AV51" s="137"/>
      <c r="AW51" s="137" t="s">
        <v>149</v>
      </c>
      <c r="AX51" s="137"/>
      <c r="AY51" s="137"/>
      <c r="AZ51" s="137"/>
      <c r="BA51" s="137"/>
      <c r="BB51" s="137"/>
      <c r="BC51" s="137"/>
      <c r="BD51" s="137"/>
      <c r="BE51" s="137"/>
      <c r="BF51" s="137"/>
    </row>
    <row r="52" spans="1:58" ht="30.75" customHeight="1">
      <c r="A52" s="150" t="s">
        <v>193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28">
        <v>312</v>
      </c>
      <c r="X52" s="145" t="s">
        <v>149</v>
      </c>
      <c r="Y52" s="145"/>
      <c r="Z52" s="145"/>
      <c r="AA52" s="145"/>
      <c r="AB52" s="145"/>
      <c r="AC52" s="145"/>
      <c r="AD52" s="145"/>
      <c r="AE52" s="145"/>
      <c r="AF52" s="145"/>
      <c r="AG52" s="137">
        <f t="shared" si="1"/>
        <v>0</v>
      </c>
      <c r="AH52" s="137"/>
      <c r="AI52" s="137"/>
      <c r="AJ52" s="137"/>
      <c r="AK52" s="137"/>
      <c r="AL52" s="137"/>
      <c r="AM52" s="30">
        <v>0</v>
      </c>
      <c r="AN52" s="30">
        <v>0</v>
      </c>
      <c r="AO52" s="30" t="s">
        <v>149</v>
      </c>
      <c r="AP52" s="30" t="s">
        <v>149</v>
      </c>
      <c r="AQ52" s="137" t="s">
        <v>149</v>
      </c>
      <c r="AR52" s="137"/>
      <c r="AS52" s="137"/>
      <c r="AT52" s="137"/>
      <c r="AU52" s="137"/>
      <c r="AV52" s="137"/>
      <c r="AW52" s="137" t="s">
        <v>149</v>
      </c>
      <c r="AX52" s="137"/>
      <c r="AY52" s="137"/>
      <c r="AZ52" s="137"/>
      <c r="BA52" s="137"/>
      <c r="BB52" s="137"/>
      <c r="BC52" s="137"/>
      <c r="BD52" s="137"/>
      <c r="BE52" s="137"/>
      <c r="BF52" s="137"/>
    </row>
    <row r="53" spans="1:58" s="1" customFormat="1" ht="21.75" customHeight="1">
      <c r="A53" s="151" t="s">
        <v>194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33">
        <v>320</v>
      </c>
      <c r="X53" s="145" t="s">
        <v>149</v>
      </c>
      <c r="Y53" s="145"/>
      <c r="Z53" s="145"/>
      <c r="AA53" s="145"/>
      <c r="AB53" s="145"/>
      <c r="AC53" s="145"/>
      <c r="AD53" s="145"/>
      <c r="AE53" s="145"/>
      <c r="AF53" s="145"/>
      <c r="AG53" s="137">
        <f t="shared" si="1"/>
        <v>0</v>
      </c>
      <c r="AH53" s="137"/>
      <c r="AI53" s="137"/>
      <c r="AJ53" s="137"/>
      <c r="AK53" s="137"/>
      <c r="AL53" s="137"/>
      <c r="AM53" s="30">
        <f>SUM(AM54)</f>
        <v>0</v>
      </c>
      <c r="AN53" s="30">
        <f>SUM(AN54)</f>
        <v>0</v>
      </c>
      <c r="AO53" s="30" t="s">
        <v>149</v>
      </c>
      <c r="AP53" s="30" t="s">
        <v>149</v>
      </c>
      <c r="AQ53" s="137" t="s">
        <v>149</v>
      </c>
      <c r="AR53" s="137"/>
      <c r="AS53" s="137"/>
      <c r="AT53" s="137"/>
      <c r="AU53" s="137"/>
      <c r="AV53" s="137"/>
      <c r="AW53" s="137" t="s">
        <v>149</v>
      </c>
      <c r="AX53" s="137"/>
      <c r="AY53" s="137"/>
      <c r="AZ53" s="137"/>
      <c r="BA53" s="137"/>
      <c r="BB53" s="137"/>
      <c r="BC53" s="137"/>
      <c r="BD53" s="137"/>
      <c r="BE53" s="137"/>
      <c r="BF53" s="137"/>
    </row>
    <row r="54" spans="1:58" ht="30" customHeight="1">
      <c r="A54" s="150" t="s">
        <v>195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28">
        <v>321</v>
      </c>
      <c r="X54" s="145" t="s">
        <v>149</v>
      </c>
      <c r="Y54" s="145"/>
      <c r="Z54" s="145"/>
      <c r="AA54" s="145"/>
      <c r="AB54" s="145"/>
      <c r="AC54" s="145"/>
      <c r="AD54" s="145"/>
      <c r="AE54" s="145"/>
      <c r="AF54" s="145"/>
      <c r="AG54" s="137">
        <f t="shared" si="1"/>
        <v>0</v>
      </c>
      <c r="AH54" s="137"/>
      <c r="AI54" s="137"/>
      <c r="AJ54" s="137"/>
      <c r="AK54" s="137"/>
      <c r="AL54" s="137"/>
      <c r="AM54" s="30">
        <v>0</v>
      </c>
      <c r="AN54" s="30">
        <v>0</v>
      </c>
      <c r="AO54" s="30" t="s">
        <v>149</v>
      </c>
      <c r="AP54" s="30" t="s">
        <v>149</v>
      </c>
      <c r="AQ54" s="137" t="s">
        <v>149</v>
      </c>
      <c r="AR54" s="137"/>
      <c r="AS54" s="137"/>
      <c r="AT54" s="137"/>
      <c r="AU54" s="137"/>
      <c r="AV54" s="137"/>
      <c r="AW54" s="137" t="s">
        <v>149</v>
      </c>
      <c r="AX54" s="137"/>
      <c r="AY54" s="137"/>
      <c r="AZ54" s="137"/>
      <c r="BA54" s="137"/>
      <c r="BB54" s="137"/>
      <c r="BC54" s="137"/>
      <c r="BD54" s="137"/>
      <c r="BE54" s="137"/>
      <c r="BF54" s="137"/>
    </row>
    <row r="55" spans="1:58" ht="15.75" customHeight="1">
      <c r="A55" s="150" t="s">
        <v>152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28" t="s">
        <v>137</v>
      </c>
      <c r="X55" s="145"/>
      <c r="Y55" s="145"/>
      <c r="Z55" s="145"/>
      <c r="AA55" s="145"/>
      <c r="AB55" s="145"/>
      <c r="AC55" s="145"/>
      <c r="AD55" s="145"/>
      <c r="AE55" s="145"/>
      <c r="AF55" s="145"/>
      <c r="AG55" s="137"/>
      <c r="AH55" s="137"/>
      <c r="AI55" s="137"/>
      <c r="AJ55" s="137"/>
      <c r="AK55" s="137"/>
      <c r="AL55" s="137"/>
      <c r="AM55" s="30"/>
      <c r="AN55" s="30"/>
      <c r="AO55" s="30"/>
      <c r="AP55" s="30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</row>
    <row r="56" spans="1:58" ht="21" customHeight="1">
      <c r="A56" s="150" t="s">
        <v>196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28">
        <v>322</v>
      </c>
      <c r="X56" s="145" t="s">
        <v>197</v>
      </c>
      <c r="Y56" s="145"/>
      <c r="Z56" s="145"/>
      <c r="AA56" s="145"/>
      <c r="AB56" s="145"/>
      <c r="AC56" s="145"/>
      <c r="AD56" s="145"/>
      <c r="AE56" s="145"/>
      <c r="AF56" s="145"/>
      <c r="AG56" s="137">
        <f>SUM(AM56:AV56)</f>
        <v>0</v>
      </c>
      <c r="AH56" s="137"/>
      <c r="AI56" s="137"/>
      <c r="AJ56" s="137"/>
      <c r="AK56" s="137"/>
      <c r="AL56" s="137"/>
      <c r="AM56" s="30">
        <v>0</v>
      </c>
      <c r="AN56" s="30">
        <v>0</v>
      </c>
      <c r="AO56" s="30" t="s">
        <v>149</v>
      </c>
      <c r="AP56" s="30" t="s">
        <v>149</v>
      </c>
      <c r="AQ56" s="137" t="s">
        <v>149</v>
      </c>
      <c r="AR56" s="137"/>
      <c r="AS56" s="137"/>
      <c r="AT56" s="137"/>
      <c r="AU56" s="137"/>
      <c r="AV56" s="137"/>
      <c r="AW56" s="137" t="s">
        <v>149</v>
      </c>
      <c r="AX56" s="137"/>
      <c r="AY56" s="137"/>
      <c r="AZ56" s="137"/>
      <c r="BA56" s="137"/>
      <c r="BB56" s="137"/>
      <c r="BC56" s="137"/>
      <c r="BD56" s="137"/>
      <c r="BE56" s="137"/>
      <c r="BF56" s="137"/>
    </row>
    <row r="57" spans="1:58" ht="28.5" customHeight="1">
      <c r="A57" s="150" t="s">
        <v>198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28">
        <v>323</v>
      </c>
      <c r="X57" s="145" t="s">
        <v>149</v>
      </c>
      <c r="Y57" s="145"/>
      <c r="Z57" s="145"/>
      <c r="AA57" s="145"/>
      <c r="AB57" s="145"/>
      <c r="AC57" s="145"/>
      <c r="AD57" s="145"/>
      <c r="AE57" s="145"/>
      <c r="AF57" s="145"/>
      <c r="AG57" s="137">
        <f t="shared" si="1"/>
        <v>0</v>
      </c>
      <c r="AH57" s="137"/>
      <c r="AI57" s="137"/>
      <c r="AJ57" s="137"/>
      <c r="AK57" s="137"/>
      <c r="AL57" s="137"/>
      <c r="AM57" s="30">
        <v>0</v>
      </c>
      <c r="AN57" s="30">
        <v>0</v>
      </c>
      <c r="AO57" s="30" t="s">
        <v>149</v>
      </c>
      <c r="AP57" s="30" t="s">
        <v>149</v>
      </c>
      <c r="AQ57" s="137" t="s">
        <v>149</v>
      </c>
      <c r="AR57" s="137"/>
      <c r="AS57" s="137"/>
      <c r="AT57" s="137"/>
      <c r="AU57" s="137"/>
      <c r="AV57" s="137"/>
      <c r="AW57" s="137" t="s">
        <v>149</v>
      </c>
      <c r="AX57" s="137"/>
      <c r="AY57" s="137"/>
      <c r="AZ57" s="137"/>
      <c r="BA57" s="137"/>
      <c r="BB57" s="137"/>
      <c r="BC57" s="137"/>
      <c r="BD57" s="137"/>
      <c r="BE57" s="137"/>
      <c r="BF57" s="137"/>
    </row>
    <row r="58" spans="1:58" ht="30.75" customHeight="1">
      <c r="A58" s="150" t="s">
        <v>199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28">
        <v>324</v>
      </c>
      <c r="X58" s="145" t="s">
        <v>149</v>
      </c>
      <c r="Y58" s="145"/>
      <c r="Z58" s="145"/>
      <c r="AA58" s="145"/>
      <c r="AB58" s="145"/>
      <c r="AC58" s="145"/>
      <c r="AD58" s="145"/>
      <c r="AE58" s="145"/>
      <c r="AF58" s="145"/>
      <c r="AG58" s="137">
        <f t="shared" si="1"/>
        <v>0</v>
      </c>
      <c r="AH58" s="137"/>
      <c r="AI58" s="137"/>
      <c r="AJ58" s="137"/>
      <c r="AK58" s="137"/>
      <c r="AL58" s="137"/>
      <c r="AM58" s="30">
        <v>0</v>
      </c>
      <c r="AN58" s="30">
        <v>0</v>
      </c>
      <c r="AO58" s="30" t="s">
        <v>149</v>
      </c>
      <c r="AP58" s="30" t="s">
        <v>149</v>
      </c>
      <c r="AQ58" s="137" t="s">
        <v>149</v>
      </c>
      <c r="AR58" s="137"/>
      <c r="AS58" s="137"/>
      <c r="AT58" s="137"/>
      <c r="AU58" s="137"/>
      <c r="AV58" s="137"/>
      <c r="AW58" s="137" t="s">
        <v>149</v>
      </c>
      <c r="AX58" s="137"/>
      <c r="AY58" s="137"/>
      <c r="AZ58" s="137"/>
      <c r="BA58" s="137"/>
      <c r="BB58" s="137"/>
      <c r="BC58" s="137"/>
      <c r="BD58" s="137"/>
      <c r="BE58" s="137"/>
      <c r="BF58" s="137"/>
    </row>
    <row r="59" spans="1:58" ht="28.5" customHeight="1">
      <c r="A59" s="150" t="s">
        <v>200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28">
        <v>325</v>
      </c>
      <c r="X59" s="145" t="s">
        <v>201</v>
      </c>
      <c r="Y59" s="145"/>
      <c r="Z59" s="145"/>
      <c r="AA59" s="145"/>
      <c r="AB59" s="145"/>
      <c r="AC59" s="145"/>
      <c r="AD59" s="145"/>
      <c r="AE59" s="145"/>
      <c r="AF59" s="145"/>
      <c r="AG59" s="137">
        <f>SUM(AM59:AV59)</f>
        <v>417000</v>
      </c>
      <c r="AH59" s="137"/>
      <c r="AI59" s="137"/>
      <c r="AJ59" s="137"/>
      <c r="AK59" s="137"/>
      <c r="AL59" s="137"/>
      <c r="AM59" s="30">
        <v>105000</v>
      </c>
      <c r="AN59" s="30">
        <v>312000</v>
      </c>
      <c r="AO59" s="30" t="s">
        <v>149</v>
      </c>
      <c r="AP59" s="30" t="s">
        <v>149</v>
      </c>
      <c r="AQ59" s="137" t="s">
        <v>149</v>
      </c>
      <c r="AR59" s="137"/>
      <c r="AS59" s="137"/>
      <c r="AT59" s="137"/>
      <c r="AU59" s="137"/>
      <c r="AV59" s="137"/>
      <c r="AW59" s="137" t="s">
        <v>149</v>
      </c>
      <c r="AX59" s="137"/>
      <c r="AY59" s="137"/>
      <c r="AZ59" s="137"/>
      <c r="BA59" s="137"/>
      <c r="BB59" s="137"/>
      <c r="BC59" s="137"/>
      <c r="BD59" s="137"/>
      <c r="BE59" s="137"/>
      <c r="BF59" s="137"/>
    </row>
    <row r="60" spans="1:58" ht="22.5" customHeight="1">
      <c r="A60" s="150" t="s">
        <v>202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28">
        <v>400</v>
      </c>
      <c r="X60" s="145" t="s">
        <v>149</v>
      </c>
      <c r="Y60" s="145"/>
      <c r="Z60" s="145"/>
      <c r="AA60" s="145"/>
      <c r="AB60" s="145"/>
      <c r="AC60" s="145"/>
      <c r="AD60" s="145"/>
      <c r="AE60" s="145"/>
      <c r="AF60" s="145"/>
      <c r="AG60" s="137">
        <f t="shared" si="1"/>
        <v>0</v>
      </c>
      <c r="AH60" s="137"/>
      <c r="AI60" s="137"/>
      <c r="AJ60" s="137"/>
      <c r="AK60" s="137"/>
      <c r="AL60" s="137"/>
      <c r="AM60" s="30" t="s">
        <v>149</v>
      </c>
      <c r="AN60" s="30" t="s">
        <v>149</v>
      </c>
      <c r="AO60" s="30" t="s">
        <v>149</v>
      </c>
      <c r="AP60" s="30" t="s">
        <v>149</v>
      </c>
      <c r="AQ60" s="137" t="s">
        <v>149</v>
      </c>
      <c r="AR60" s="137"/>
      <c r="AS60" s="137"/>
      <c r="AT60" s="137"/>
      <c r="AU60" s="137"/>
      <c r="AV60" s="137"/>
      <c r="AW60" s="137" t="s">
        <v>149</v>
      </c>
      <c r="AX60" s="137"/>
      <c r="AY60" s="137"/>
      <c r="AZ60" s="137"/>
      <c r="BA60" s="137"/>
      <c r="BB60" s="137"/>
      <c r="BC60" s="137"/>
      <c r="BD60" s="137"/>
      <c r="BE60" s="137"/>
      <c r="BF60" s="137"/>
    </row>
    <row r="61" spans="1:58" ht="24" customHeight="1">
      <c r="A61" s="150" t="s">
        <v>203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28">
        <v>410</v>
      </c>
      <c r="X61" s="145" t="s">
        <v>149</v>
      </c>
      <c r="Y61" s="145"/>
      <c r="Z61" s="145"/>
      <c r="AA61" s="145"/>
      <c r="AB61" s="145"/>
      <c r="AC61" s="145"/>
      <c r="AD61" s="145"/>
      <c r="AE61" s="145"/>
      <c r="AF61" s="145"/>
      <c r="AG61" s="137">
        <f t="shared" si="1"/>
        <v>0</v>
      </c>
      <c r="AH61" s="137"/>
      <c r="AI61" s="137"/>
      <c r="AJ61" s="137"/>
      <c r="AK61" s="137"/>
      <c r="AL61" s="137"/>
      <c r="AM61" s="30" t="s">
        <v>149</v>
      </c>
      <c r="AN61" s="30" t="s">
        <v>149</v>
      </c>
      <c r="AO61" s="30" t="s">
        <v>149</v>
      </c>
      <c r="AP61" s="30" t="s">
        <v>149</v>
      </c>
      <c r="AQ61" s="137" t="s">
        <v>149</v>
      </c>
      <c r="AR61" s="137"/>
      <c r="AS61" s="137"/>
      <c r="AT61" s="137"/>
      <c r="AU61" s="137"/>
      <c r="AV61" s="137"/>
      <c r="AW61" s="137" t="s">
        <v>149</v>
      </c>
      <c r="AX61" s="137"/>
      <c r="AY61" s="137"/>
      <c r="AZ61" s="137"/>
      <c r="BA61" s="137"/>
      <c r="BB61" s="137"/>
      <c r="BC61" s="137"/>
      <c r="BD61" s="137"/>
      <c r="BE61" s="137"/>
      <c r="BF61" s="137"/>
    </row>
    <row r="62" spans="1:58" ht="19.5" customHeight="1">
      <c r="A62" s="150" t="s">
        <v>204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28">
        <v>420</v>
      </c>
      <c r="X62" s="145" t="s">
        <v>149</v>
      </c>
      <c r="Y62" s="145"/>
      <c r="Z62" s="145"/>
      <c r="AA62" s="145"/>
      <c r="AB62" s="145"/>
      <c r="AC62" s="145"/>
      <c r="AD62" s="145"/>
      <c r="AE62" s="145"/>
      <c r="AF62" s="145"/>
      <c r="AG62" s="137">
        <f t="shared" si="1"/>
        <v>0</v>
      </c>
      <c r="AH62" s="137"/>
      <c r="AI62" s="137"/>
      <c r="AJ62" s="137"/>
      <c r="AK62" s="137"/>
      <c r="AL62" s="137"/>
      <c r="AM62" s="30" t="s">
        <v>149</v>
      </c>
      <c r="AN62" s="30" t="s">
        <v>149</v>
      </c>
      <c r="AO62" s="30" t="s">
        <v>149</v>
      </c>
      <c r="AP62" s="30" t="s">
        <v>149</v>
      </c>
      <c r="AQ62" s="137" t="s">
        <v>149</v>
      </c>
      <c r="AR62" s="137"/>
      <c r="AS62" s="137"/>
      <c r="AT62" s="137"/>
      <c r="AU62" s="137"/>
      <c r="AV62" s="137"/>
      <c r="AW62" s="137" t="s">
        <v>149</v>
      </c>
      <c r="AX62" s="137"/>
      <c r="AY62" s="137"/>
      <c r="AZ62" s="137"/>
      <c r="BA62" s="137"/>
      <c r="BB62" s="137"/>
      <c r="BC62" s="137"/>
      <c r="BD62" s="137"/>
      <c r="BE62" s="137"/>
      <c r="BF62" s="137"/>
    </row>
    <row r="63" spans="1:58" ht="15.75" customHeight="1">
      <c r="A63" s="150" t="s">
        <v>152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28" t="s">
        <v>137</v>
      </c>
      <c r="X63" s="145"/>
      <c r="Y63" s="145"/>
      <c r="Z63" s="145"/>
      <c r="AA63" s="145"/>
      <c r="AB63" s="145"/>
      <c r="AC63" s="145"/>
      <c r="AD63" s="145"/>
      <c r="AE63" s="145"/>
      <c r="AF63" s="145"/>
      <c r="AG63" s="137"/>
      <c r="AH63" s="137"/>
      <c r="AI63" s="137"/>
      <c r="AJ63" s="137"/>
      <c r="AK63" s="137"/>
      <c r="AL63" s="137"/>
      <c r="AM63" s="30"/>
      <c r="AN63" s="30"/>
      <c r="AO63" s="30"/>
      <c r="AP63" s="30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</row>
    <row r="64" spans="1:58" ht="15.75" customHeight="1">
      <c r="A64" s="150" t="s">
        <v>205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28">
        <v>421</v>
      </c>
      <c r="X64" s="145" t="s">
        <v>149</v>
      </c>
      <c r="Y64" s="145"/>
      <c r="Z64" s="145"/>
      <c r="AA64" s="145"/>
      <c r="AB64" s="145"/>
      <c r="AC64" s="145"/>
      <c r="AD64" s="145"/>
      <c r="AE64" s="145"/>
      <c r="AF64" s="145"/>
      <c r="AG64" s="137">
        <f t="shared" si="1"/>
        <v>0</v>
      </c>
      <c r="AH64" s="137"/>
      <c r="AI64" s="137"/>
      <c r="AJ64" s="137"/>
      <c r="AK64" s="137"/>
      <c r="AL64" s="137"/>
      <c r="AM64" s="30" t="s">
        <v>149</v>
      </c>
      <c r="AN64" s="30" t="s">
        <v>149</v>
      </c>
      <c r="AO64" s="30" t="s">
        <v>149</v>
      </c>
      <c r="AP64" s="30" t="s">
        <v>149</v>
      </c>
      <c r="AQ64" s="137" t="s">
        <v>149</v>
      </c>
      <c r="AR64" s="137"/>
      <c r="AS64" s="137"/>
      <c r="AT64" s="137"/>
      <c r="AU64" s="137"/>
      <c r="AV64" s="137"/>
      <c r="AW64" s="137" t="s">
        <v>149</v>
      </c>
      <c r="AX64" s="137"/>
      <c r="AY64" s="137"/>
      <c r="AZ64" s="137"/>
      <c r="BA64" s="137"/>
      <c r="BB64" s="137"/>
      <c r="BC64" s="137"/>
      <c r="BD64" s="137"/>
      <c r="BE64" s="137"/>
      <c r="BF64" s="137"/>
    </row>
    <row r="65" spans="1:58" ht="15.75" customHeight="1">
      <c r="A65" s="150" t="s">
        <v>206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28">
        <v>422</v>
      </c>
      <c r="X65" s="145" t="s">
        <v>149</v>
      </c>
      <c r="Y65" s="145"/>
      <c r="Z65" s="145"/>
      <c r="AA65" s="145"/>
      <c r="AB65" s="145"/>
      <c r="AC65" s="145"/>
      <c r="AD65" s="145"/>
      <c r="AE65" s="145"/>
      <c r="AF65" s="145"/>
      <c r="AG65" s="137">
        <f t="shared" si="1"/>
        <v>0</v>
      </c>
      <c r="AH65" s="137"/>
      <c r="AI65" s="137"/>
      <c r="AJ65" s="137"/>
      <c r="AK65" s="137"/>
      <c r="AL65" s="137"/>
      <c r="AM65" s="30" t="s">
        <v>149</v>
      </c>
      <c r="AN65" s="30"/>
      <c r="AO65" s="30" t="s">
        <v>149</v>
      </c>
      <c r="AP65" s="30" t="s">
        <v>149</v>
      </c>
      <c r="AQ65" s="137" t="s">
        <v>149</v>
      </c>
      <c r="AR65" s="137"/>
      <c r="AS65" s="137"/>
      <c r="AT65" s="137"/>
      <c r="AU65" s="137"/>
      <c r="AV65" s="137"/>
      <c r="AW65" s="137" t="s">
        <v>149</v>
      </c>
      <c r="AX65" s="137"/>
      <c r="AY65" s="137"/>
      <c r="AZ65" s="137"/>
      <c r="BA65" s="137"/>
      <c r="BB65" s="137"/>
      <c r="BC65" s="137"/>
      <c r="BD65" s="137"/>
      <c r="BE65" s="137"/>
      <c r="BF65" s="137"/>
    </row>
    <row r="66" spans="1:58" ht="15.75" customHeight="1">
      <c r="A66" s="150" t="s">
        <v>207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28">
        <v>500</v>
      </c>
      <c r="X66" s="145" t="s">
        <v>137</v>
      </c>
      <c r="Y66" s="145"/>
      <c r="Z66" s="145"/>
      <c r="AA66" s="145"/>
      <c r="AB66" s="145"/>
      <c r="AC66" s="145"/>
      <c r="AD66" s="145"/>
      <c r="AE66" s="145"/>
      <c r="AF66" s="145"/>
      <c r="AG66" s="137">
        <v>0</v>
      </c>
      <c r="AH66" s="137"/>
      <c r="AI66" s="137"/>
      <c r="AJ66" s="137"/>
      <c r="AK66" s="137"/>
      <c r="AL66" s="137"/>
      <c r="AM66" s="30">
        <v>0</v>
      </c>
      <c r="AN66" s="30">
        <v>0</v>
      </c>
      <c r="AO66" s="30" t="s">
        <v>149</v>
      </c>
      <c r="AP66" s="30" t="s">
        <v>149</v>
      </c>
      <c r="AQ66" s="137" t="s">
        <v>149</v>
      </c>
      <c r="AR66" s="137"/>
      <c r="AS66" s="137"/>
      <c r="AT66" s="137"/>
      <c r="AU66" s="137"/>
      <c r="AV66" s="137"/>
      <c r="AW66" s="137" t="s">
        <v>149</v>
      </c>
      <c r="AX66" s="137"/>
      <c r="AY66" s="137"/>
      <c r="AZ66" s="137"/>
      <c r="BA66" s="137"/>
      <c r="BB66" s="137"/>
      <c r="BC66" s="137"/>
      <c r="BD66" s="137"/>
      <c r="BE66" s="137"/>
      <c r="BF66" s="137"/>
    </row>
    <row r="67" spans="1:58" ht="15.75" customHeight="1">
      <c r="A67" s="150" t="s">
        <v>208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28">
        <v>600</v>
      </c>
      <c r="X67" s="145" t="s">
        <v>137</v>
      </c>
      <c r="Y67" s="145"/>
      <c r="Z67" s="145"/>
      <c r="AA67" s="145"/>
      <c r="AB67" s="145"/>
      <c r="AC67" s="145"/>
      <c r="AD67" s="145"/>
      <c r="AE67" s="145"/>
      <c r="AF67" s="145"/>
      <c r="AG67" s="140">
        <v>0</v>
      </c>
      <c r="AH67" s="140"/>
      <c r="AI67" s="140"/>
      <c r="AJ67" s="140"/>
      <c r="AK67" s="140"/>
      <c r="AL67" s="140"/>
      <c r="AM67" s="29">
        <v>0</v>
      </c>
      <c r="AN67" s="29">
        <v>0</v>
      </c>
      <c r="AO67" s="30" t="s">
        <v>149</v>
      </c>
      <c r="AP67" s="30" t="s">
        <v>149</v>
      </c>
      <c r="AQ67" s="137" t="s">
        <v>149</v>
      </c>
      <c r="AR67" s="137"/>
      <c r="AS67" s="137"/>
      <c r="AT67" s="137"/>
      <c r="AU67" s="137"/>
      <c r="AV67" s="137"/>
      <c r="AW67" s="137" t="s">
        <v>149</v>
      </c>
      <c r="AX67" s="137"/>
      <c r="AY67" s="137"/>
      <c r="AZ67" s="137"/>
      <c r="BA67" s="137"/>
      <c r="BB67" s="137"/>
      <c r="BC67" s="137"/>
      <c r="BD67" s="137"/>
      <c r="BE67" s="137"/>
      <c r="BF67" s="137"/>
    </row>
    <row r="68" spans="1:58" ht="15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</row>
    <row r="69" spans="1:58" ht="25.5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4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</row>
    <row r="70" spans="1:58" ht="12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1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</row>
    <row r="71" spans="1:58" ht="25.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4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</row>
    <row r="72" spans="1:58" ht="12.7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1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</row>
    <row r="73" spans="1:58" ht="15">
      <c r="A73" s="146"/>
      <c r="B73" s="146"/>
      <c r="C73" s="146"/>
      <c r="D73" s="146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48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</row>
    <row r="74" spans="1:58" ht="15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</row>
    <row r="75" spans="1:58" ht="15">
      <c r="A75" s="5"/>
      <c r="B75" s="148"/>
      <c r="C75" s="148"/>
      <c r="D75" s="11"/>
      <c r="E75" s="148"/>
      <c r="F75" s="148"/>
      <c r="G75" s="148"/>
      <c r="H75" s="148"/>
      <c r="I75" s="148"/>
      <c r="J75" s="148"/>
      <c r="K75" s="148"/>
      <c r="L75" s="148"/>
      <c r="M75" s="119"/>
      <c r="N75" s="119"/>
      <c r="O75" s="122"/>
      <c r="P75" s="122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</row>
    <row r="76" spans="1:58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4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1:58" ht="14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0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</row>
    <row r="78" spans="1:5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51"/>
      <c r="X78" s="2"/>
      <c r="Y78" s="2"/>
      <c r="Z78" s="2"/>
      <c r="AA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52"/>
      <c r="AR78" s="52"/>
      <c r="AS78" s="5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51"/>
      <c r="X79" s="2"/>
      <c r="Y79" s="2"/>
      <c r="Z79" s="2"/>
      <c r="AA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52"/>
      <c r="AR79" s="52"/>
      <c r="AS79" s="5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</sheetData>
  <sheetProtection selectLockedCells="1" selectUnlockedCells="1"/>
  <mergeCells count="346">
    <mergeCell ref="A1:BF1"/>
    <mergeCell ref="A2:V5"/>
    <mergeCell ref="W2:W5"/>
    <mergeCell ref="X2:AF5"/>
    <mergeCell ref="AG2:BF2"/>
    <mergeCell ref="AG3:AL5"/>
    <mergeCell ref="AM3:BF3"/>
    <mergeCell ref="AM4:AM5"/>
    <mergeCell ref="AN4:AN5"/>
    <mergeCell ref="AO4:AO5"/>
    <mergeCell ref="AP4:AP5"/>
    <mergeCell ref="AQ4:BF4"/>
    <mergeCell ref="AQ5:AV5"/>
    <mergeCell ref="AW5:BF5"/>
    <mergeCell ref="A6:V6"/>
    <mergeCell ref="X6:AF6"/>
    <mergeCell ref="AG6:AL6"/>
    <mergeCell ref="AQ6:AV6"/>
    <mergeCell ref="AW6:BF6"/>
    <mergeCell ref="A7:V7"/>
    <mergeCell ref="X7:AF7"/>
    <mergeCell ref="AG7:AL7"/>
    <mergeCell ref="AQ7:AV7"/>
    <mergeCell ref="AW7:BF7"/>
    <mergeCell ref="A8:V8"/>
    <mergeCell ref="X8:AF8"/>
    <mergeCell ref="AG8:AL8"/>
    <mergeCell ref="AQ8:AV8"/>
    <mergeCell ref="AW8:BF8"/>
    <mergeCell ref="A9:V9"/>
    <mergeCell ref="X9:AF9"/>
    <mergeCell ref="AG9:AL9"/>
    <mergeCell ref="AQ9:AV9"/>
    <mergeCell ref="AW9:BF9"/>
    <mergeCell ref="A10:V10"/>
    <mergeCell ref="X10:AF10"/>
    <mergeCell ref="AG10:AL10"/>
    <mergeCell ref="AQ10:AV10"/>
    <mergeCell ref="AW10:BF10"/>
    <mergeCell ref="BL10:BU10"/>
    <mergeCell ref="A11:V11"/>
    <mergeCell ref="X11:AF11"/>
    <mergeCell ref="AG11:AL11"/>
    <mergeCell ref="AQ11:AV11"/>
    <mergeCell ref="AW11:BF11"/>
    <mergeCell ref="A12:V12"/>
    <mergeCell ref="X12:AF12"/>
    <mergeCell ref="AG12:AL12"/>
    <mergeCell ref="AQ12:AV12"/>
    <mergeCell ref="AW12:BF12"/>
    <mergeCell ref="A13:V13"/>
    <mergeCell ref="X13:AF13"/>
    <mergeCell ref="AG13:AL13"/>
    <mergeCell ref="AQ13:AV13"/>
    <mergeCell ref="AW13:BF13"/>
    <mergeCell ref="A14:V14"/>
    <mergeCell ref="X14:AF14"/>
    <mergeCell ref="AG14:AL14"/>
    <mergeCell ref="AQ14:AV14"/>
    <mergeCell ref="AW14:BF14"/>
    <mergeCell ref="A15:V15"/>
    <mergeCell ref="X15:AF15"/>
    <mergeCell ref="AG15:AL15"/>
    <mergeCell ref="AQ15:AV15"/>
    <mergeCell ref="AW15:BF15"/>
    <mergeCell ref="A16:V16"/>
    <mergeCell ref="X16:AF16"/>
    <mergeCell ref="AG16:AL16"/>
    <mergeCell ref="AQ16:AV16"/>
    <mergeCell ref="AW16:BF16"/>
    <mergeCell ref="A17:V17"/>
    <mergeCell ref="X17:AF17"/>
    <mergeCell ref="AG17:AL17"/>
    <mergeCell ref="AQ17:AV17"/>
    <mergeCell ref="AW17:BF17"/>
    <mergeCell ref="A18:V18"/>
    <mergeCell ref="X18:AF18"/>
    <mergeCell ref="AG18:AL18"/>
    <mergeCell ref="AQ18:AV18"/>
    <mergeCell ref="AW18:BF18"/>
    <mergeCell ref="A19:V19"/>
    <mergeCell ref="X19:AF19"/>
    <mergeCell ref="AG19:AL19"/>
    <mergeCell ref="AQ19:AV19"/>
    <mergeCell ref="AW19:BF19"/>
    <mergeCell ref="A20:V20"/>
    <mergeCell ref="X20:AF20"/>
    <mergeCell ref="AG20:AL20"/>
    <mergeCell ref="AQ20:AV20"/>
    <mergeCell ref="AW20:BF20"/>
    <mergeCell ref="A21:V21"/>
    <mergeCell ref="X21:AF21"/>
    <mergeCell ref="AG21:AL21"/>
    <mergeCell ref="AQ21:AV21"/>
    <mergeCell ref="AW21:BF21"/>
    <mergeCell ref="A22:V22"/>
    <mergeCell ref="X22:AF22"/>
    <mergeCell ref="AG22:AL22"/>
    <mergeCell ref="AQ22:AV22"/>
    <mergeCell ref="AW22:BF22"/>
    <mergeCell ref="A23:V23"/>
    <mergeCell ref="X23:AF23"/>
    <mergeCell ref="AG23:AL23"/>
    <mergeCell ref="AQ23:AV23"/>
    <mergeCell ref="AW23:BF23"/>
    <mergeCell ref="A24:V24"/>
    <mergeCell ref="X24:AF24"/>
    <mergeCell ref="AG24:AL24"/>
    <mergeCell ref="AQ24:AU24"/>
    <mergeCell ref="AW24:BF24"/>
    <mergeCell ref="A25:V25"/>
    <mergeCell ref="X25:AF25"/>
    <mergeCell ref="AG25:AL25"/>
    <mergeCell ref="AQ25:AV25"/>
    <mergeCell ref="AW25:BF25"/>
    <mergeCell ref="A26:V26"/>
    <mergeCell ref="X26:AF26"/>
    <mergeCell ref="AG26:AL26"/>
    <mergeCell ref="AQ26:AV26"/>
    <mergeCell ref="AW26:BF26"/>
    <mergeCell ref="A27:V27"/>
    <mergeCell ref="X27:AF27"/>
    <mergeCell ref="AG27:AL27"/>
    <mergeCell ref="AQ27:AV27"/>
    <mergeCell ref="AW27:BF27"/>
    <mergeCell ref="A28:V28"/>
    <mergeCell ref="X28:AF28"/>
    <mergeCell ref="AG28:AL28"/>
    <mergeCell ref="AQ28:AV28"/>
    <mergeCell ref="AW28:BF28"/>
    <mergeCell ref="A29:V29"/>
    <mergeCell ref="X29:AF29"/>
    <mergeCell ref="AG29:AL29"/>
    <mergeCell ref="AQ29:AV29"/>
    <mergeCell ref="AW29:BF29"/>
    <mergeCell ref="A30:V30"/>
    <mergeCell ref="X30:AF30"/>
    <mergeCell ref="AG30:AL30"/>
    <mergeCell ref="AQ30:AV30"/>
    <mergeCell ref="AW30:BF30"/>
    <mergeCell ref="A31:V31"/>
    <mergeCell ref="X31:AF31"/>
    <mergeCell ref="AG31:AL31"/>
    <mergeCell ref="AQ31:AV31"/>
    <mergeCell ref="AW31:BF31"/>
    <mergeCell ref="A32:V32"/>
    <mergeCell ref="X32:AF32"/>
    <mergeCell ref="AG32:AL32"/>
    <mergeCell ref="AQ32:AV32"/>
    <mergeCell ref="AW32:BF32"/>
    <mergeCell ref="A33:V33"/>
    <mergeCell ref="X33:AF33"/>
    <mergeCell ref="AG33:AL33"/>
    <mergeCell ref="AQ33:AV33"/>
    <mergeCell ref="AW33:BF33"/>
    <mergeCell ref="A34:V34"/>
    <mergeCell ref="X34:AF34"/>
    <mergeCell ref="AG34:AL34"/>
    <mergeCell ref="AQ34:AV34"/>
    <mergeCell ref="AW34:BF34"/>
    <mergeCell ref="A35:V35"/>
    <mergeCell ref="X35:AF35"/>
    <mergeCell ref="AG35:AL35"/>
    <mergeCell ref="AQ35:AV35"/>
    <mergeCell ref="AW35:BF35"/>
    <mergeCell ref="A36:V36"/>
    <mergeCell ref="X36:AF36"/>
    <mergeCell ref="AG36:AL36"/>
    <mergeCell ref="AQ36:AV36"/>
    <mergeCell ref="AW36:BF36"/>
    <mergeCell ref="A37:V37"/>
    <mergeCell ref="X37:AF37"/>
    <mergeCell ref="AG37:AL37"/>
    <mergeCell ref="AQ37:AV37"/>
    <mergeCell ref="AW37:BF37"/>
    <mergeCell ref="A38:V38"/>
    <mergeCell ref="X38:AF38"/>
    <mergeCell ref="AG38:AL38"/>
    <mergeCell ref="AQ38:AV38"/>
    <mergeCell ref="AW38:BF38"/>
    <mergeCell ref="A39:V39"/>
    <mergeCell ref="X39:AF39"/>
    <mergeCell ref="AG39:AL39"/>
    <mergeCell ref="AQ39:AV39"/>
    <mergeCell ref="AW39:BF39"/>
    <mergeCell ref="A40:V40"/>
    <mergeCell ref="X40:AF40"/>
    <mergeCell ref="AG40:AL40"/>
    <mergeCell ref="AQ40:AV40"/>
    <mergeCell ref="AW40:BF40"/>
    <mergeCell ref="A41:V41"/>
    <mergeCell ref="X41:AF41"/>
    <mergeCell ref="AG41:AL41"/>
    <mergeCell ref="AQ41:AV41"/>
    <mergeCell ref="AW41:BF41"/>
    <mergeCell ref="A42:V42"/>
    <mergeCell ref="X42:AF42"/>
    <mergeCell ref="AG42:AL42"/>
    <mergeCell ref="AQ42:AV42"/>
    <mergeCell ref="AW42:BF42"/>
    <mergeCell ref="A43:V43"/>
    <mergeCell ref="X43:AF43"/>
    <mergeCell ref="AG43:AL43"/>
    <mergeCell ref="AQ43:AV43"/>
    <mergeCell ref="AW43:BF43"/>
    <mergeCell ref="A44:V44"/>
    <mergeCell ref="X44:AF44"/>
    <mergeCell ref="AG44:AL44"/>
    <mergeCell ref="AQ44:AV44"/>
    <mergeCell ref="AW44:BF44"/>
    <mergeCell ref="A45:V45"/>
    <mergeCell ref="X45:AF45"/>
    <mergeCell ref="AG45:AL45"/>
    <mergeCell ref="AQ45:AV45"/>
    <mergeCell ref="AW45:BF45"/>
    <mergeCell ref="A46:V46"/>
    <mergeCell ref="X46:AF46"/>
    <mergeCell ref="AG46:AL46"/>
    <mergeCell ref="AQ46:AV46"/>
    <mergeCell ref="AW46:BF46"/>
    <mergeCell ref="A47:V47"/>
    <mergeCell ref="X47:AF47"/>
    <mergeCell ref="AG47:AL47"/>
    <mergeCell ref="AQ47:AV47"/>
    <mergeCell ref="AW47:BF47"/>
    <mergeCell ref="A48:V48"/>
    <mergeCell ref="X48:AF48"/>
    <mergeCell ref="AG48:AL48"/>
    <mergeCell ref="AQ48:AV48"/>
    <mergeCell ref="AW48:BF48"/>
    <mergeCell ref="A49:V49"/>
    <mergeCell ref="X49:AF49"/>
    <mergeCell ref="AG49:AL49"/>
    <mergeCell ref="AQ49:AV49"/>
    <mergeCell ref="AW49:BF49"/>
    <mergeCell ref="A50:V50"/>
    <mergeCell ref="X50:AF50"/>
    <mergeCell ref="AG50:AL50"/>
    <mergeCell ref="AQ50:AV50"/>
    <mergeCell ref="AW50:BF50"/>
    <mergeCell ref="A51:V51"/>
    <mergeCell ref="X51:AF51"/>
    <mergeCell ref="AG51:AL51"/>
    <mergeCell ref="AQ51:AV51"/>
    <mergeCell ref="AW51:BF51"/>
    <mergeCell ref="A52:V52"/>
    <mergeCell ref="X52:AF52"/>
    <mergeCell ref="AG52:AL52"/>
    <mergeCell ref="AQ52:AV52"/>
    <mergeCell ref="AW52:BF52"/>
    <mergeCell ref="A53:V53"/>
    <mergeCell ref="X53:AF53"/>
    <mergeCell ref="AG53:AL53"/>
    <mergeCell ref="AQ53:AV53"/>
    <mergeCell ref="AW53:BF53"/>
    <mergeCell ref="A54:V54"/>
    <mergeCell ref="X54:AF54"/>
    <mergeCell ref="AG54:AL54"/>
    <mergeCell ref="AQ54:AV54"/>
    <mergeCell ref="AW54:BF54"/>
    <mergeCell ref="A55:V55"/>
    <mergeCell ref="X55:AF55"/>
    <mergeCell ref="AG55:AL55"/>
    <mergeCell ref="AQ55:AV55"/>
    <mergeCell ref="AW55:BF55"/>
    <mergeCell ref="A56:V56"/>
    <mergeCell ref="X56:AF56"/>
    <mergeCell ref="AG56:AL56"/>
    <mergeCell ref="AQ56:AV56"/>
    <mergeCell ref="AW56:BF56"/>
    <mergeCell ref="A57:V57"/>
    <mergeCell ref="X57:AF57"/>
    <mergeCell ref="AG57:AL57"/>
    <mergeCell ref="AQ57:AV57"/>
    <mergeCell ref="AW57:BF57"/>
    <mergeCell ref="A58:V58"/>
    <mergeCell ref="X58:AF58"/>
    <mergeCell ref="AG58:AL58"/>
    <mergeCell ref="AQ58:AV58"/>
    <mergeCell ref="AW58:BF58"/>
    <mergeCell ref="A59:V59"/>
    <mergeCell ref="X59:AF59"/>
    <mergeCell ref="AG59:AL59"/>
    <mergeCell ref="AQ59:AV59"/>
    <mergeCell ref="AW59:BF59"/>
    <mergeCell ref="A60:V60"/>
    <mergeCell ref="X60:AF60"/>
    <mergeCell ref="AG60:AL60"/>
    <mergeCell ref="AQ60:AV60"/>
    <mergeCell ref="AW60:BF60"/>
    <mergeCell ref="A61:V61"/>
    <mergeCell ref="X61:AF61"/>
    <mergeCell ref="AG61:AL61"/>
    <mergeCell ref="AQ61:AV61"/>
    <mergeCell ref="AW61:BF61"/>
    <mergeCell ref="A62:V62"/>
    <mergeCell ref="X62:AF62"/>
    <mergeCell ref="AG62:AL62"/>
    <mergeCell ref="AQ62:AV62"/>
    <mergeCell ref="AW62:BF62"/>
    <mergeCell ref="A63:V63"/>
    <mergeCell ref="X63:AF63"/>
    <mergeCell ref="AG63:AL63"/>
    <mergeCell ref="AQ63:AV63"/>
    <mergeCell ref="AW63:BF63"/>
    <mergeCell ref="A64:V64"/>
    <mergeCell ref="X64:AF64"/>
    <mergeCell ref="AG64:AL64"/>
    <mergeCell ref="AQ64:AV64"/>
    <mergeCell ref="AW64:BF64"/>
    <mergeCell ref="A65:V65"/>
    <mergeCell ref="X65:AF65"/>
    <mergeCell ref="AG65:AL65"/>
    <mergeCell ref="AQ65:AV65"/>
    <mergeCell ref="AW65:BF65"/>
    <mergeCell ref="A66:V66"/>
    <mergeCell ref="X66:AF66"/>
    <mergeCell ref="AG66:AL66"/>
    <mergeCell ref="AQ66:AV66"/>
    <mergeCell ref="AW66:BF66"/>
    <mergeCell ref="A67:V67"/>
    <mergeCell ref="X67:AF67"/>
    <mergeCell ref="AG67:AL67"/>
    <mergeCell ref="AQ67:AV67"/>
    <mergeCell ref="AW67:BF67"/>
    <mergeCell ref="A68:BF68"/>
    <mergeCell ref="A69:AC69"/>
    <mergeCell ref="AD69:AQ69"/>
    <mergeCell ref="AS69:BF69"/>
    <mergeCell ref="A70:AC70"/>
    <mergeCell ref="AD70:AQ70"/>
    <mergeCell ref="AS70:BF70"/>
    <mergeCell ref="A71:AC71"/>
    <mergeCell ref="AD71:AQ71"/>
    <mergeCell ref="AS71:BF71"/>
    <mergeCell ref="A72:AC72"/>
    <mergeCell ref="AD72:AQ72"/>
    <mergeCell ref="AS72:BF72"/>
    <mergeCell ref="A73:D73"/>
    <mergeCell ref="E73:V73"/>
    <mergeCell ref="A74:BF74"/>
    <mergeCell ref="B75:C75"/>
    <mergeCell ref="E75:L75"/>
    <mergeCell ref="M75:N75"/>
    <mergeCell ref="O75:P75"/>
    <mergeCell ref="Q75:BF75"/>
  </mergeCells>
  <printOptions/>
  <pageMargins left="0.7875" right="0.7875" top="1.0631944444444446" bottom="1.0631944444444446" header="0.5118055555555555" footer="0.5118055555555555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zoomScalePageLayoutView="0" workbookViewId="0" topLeftCell="A1">
      <selection activeCell="AJ18" sqref="AJ18:AQ20"/>
    </sheetView>
  </sheetViews>
  <sheetFormatPr defaultColWidth="1.37890625" defaultRowHeight="12.75"/>
  <cols>
    <col min="1" max="16384" width="1.37890625" style="53" customWidth="1"/>
  </cols>
  <sheetData>
    <row r="1" s="54" customFormat="1" ht="12.75">
      <c r="CU1" s="55" t="s">
        <v>209</v>
      </c>
    </row>
    <row r="2" s="54" customFormat="1" ht="12.75"/>
    <row r="3" spans="1:99" ht="15.75">
      <c r="A3" s="206" t="s">
        <v>210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</row>
    <row r="4" spans="38:63" ht="15.75">
      <c r="AL4" s="56" t="s">
        <v>211</v>
      </c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8">
        <v>20</v>
      </c>
      <c r="BE4" s="208"/>
      <c r="BF4" s="208"/>
      <c r="BG4" s="207"/>
      <c r="BH4" s="207"/>
      <c r="BI4" s="207"/>
      <c r="BK4" s="53" t="s">
        <v>17</v>
      </c>
    </row>
    <row r="6" spans="1:99" s="54" customFormat="1" ht="12.75" customHeight="1">
      <c r="A6" s="209" t="s">
        <v>212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194" t="s">
        <v>213</v>
      </c>
      <c r="R6" s="194"/>
      <c r="S6" s="194"/>
      <c r="T6" s="194"/>
      <c r="U6" s="194"/>
      <c r="V6" s="210" t="s">
        <v>214</v>
      </c>
      <c r="W6" s="210"/>
      <c r="X6" s="210"/>
      <c r="Y6" s="210"/>
      <c r="Z6" s="210"/>
      <c r="AA6" s="210"/>
      <c r="AB6" s="205" t="s">
        <v>215</v>
      </c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</row>
    <row r="7" spans="1:99" s="54" customFormat="1" ht="12.75">
      <c r="A7" s="203" t="s">
        <v>216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1" t="s">
        <v>217</v>
      </c>
      <c r="R7" s="201"/>
      <c r="S7" s="201"/>
      <c r="T7" s="201"/>
      <c r="U7" s="201"/>
      <c r="V7" s="204" t="s">
        <v>218</v>
      </c>
      <c r="W7" s="204"/>
      <c r="X7" s="204"/>
      <c r="Y7" s="204"/>
      <c r="Z7" s="204"/>
      <c r="AA7" s="204"/>
      <c r="AB7" s="194" t="s">
        <v>219</v>
      </c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205" t="s">
        <v>69</v>
      </c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</row>
    <row r="8" spans="1:99" s="54" customFormat="1" ht="12.7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1"/>
      <c r="R8" s="201"/>
      <c r="S8" s="201"/>
      <c r="T8" s="201"/>
      <c r="U8" s="201"/>
      <c r="V8" s="204" t="s">
        <v>220</v>
      </c>
      <c r="W8" s="204"/>
      <c r="X8" s="204"/>
      <c r="Y8" s="204"/>
      <c r="Z8" s="204"/>
      <c r="AA8" s="204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194" t="s">
        <v>221</v>
      </c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5" t="s">
        <v>221</v>
      </c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</row>
    <row r="9" spans="1:99" s="54" customFormat="1" ht="12.7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1"/>
      <c r="R9" s="201"/>
      <c r="S9" s="201"/>
      <c r="T9" s="201"/>
      <c r="U9" s="201"/>
      <c r="V9" s="204"/>
      <c r="W9" s="204"/>
      <c r="X9" s="204"/>
      <c r="Y9" s="204"/>
      <c r="Z9" s="204"/>
      <c r="AA9" s="204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 t="s">
        <v>222</v>
      </c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2" t="s">
        <v>223</v>
      </c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</row>
    <row r="10" spans="1:99" s="54" customFormat="1" ht="12.75" customHeigh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1"/>
      <c r="R10" s="201"/>
      <c r="S10" s="201"/>
      <c r="T10" s="201"/>
      <c r="U10" s="201"/>
      <c r="V10" s="204"/>
      <c r="W10" s="204"/>
      <c r="X10" s="204"/>
      <c r="Y10" s="204"/>
      <c r="Z10" s="204"/>
      <c r="AA10" s="204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 t="s">
        <v>224</v>
      </c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2" t="s">
        <v>225</v>
      </c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</row>
    <row r="11" spans="1:99" s="54" customFormat="1" ht="12.75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1"/>
      <c r="R11" s="201"/>
      <c r="S11" s="201"/>
      <c r="T11" s="201"/>
      <c r="U11" s="201"/>
      <c r="V11" s="204"/>
      <c r="W11" s="204"/>
      <c r="X11" s="204"/>
      <c r="Y11" s="204"/>
      <c r="Z11" s="204"/>
      <c r="AA11" s="204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 t="s">
        <v>226</v>
      </c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2" t="s">
        <v>227</v>
      </c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</row>
    <row r="12" spans="1:99" s="54" customFormat="1" ht="12.75" customHeight="1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1"/>
      <c r="R12" s="201"/>
      <c r="S12" s="201"/>
      <c r="T12" s="201"/>
      <c r="U12" s="201"/>
      <c r="V12" s="204"/>
      <c r="W12" s="204"/>
      <c r="X12" s="204"/>
      <c r="Y12" s="204"/>
      <c r="Z12" s="204"/>
      <c r="AA12" s="204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 t="s">
        <v>228</v>
      </c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</row>
    <row r="13" spans="1:99" s="54" customFormat="1" ht="12.7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1"/>
      <c r="R13" s="201"/>
      <c r="S13" s="201"/>
      <c r="T13" s="201"/>
      <c r="U13" s="201"/>
      <c r="V13" s="204"/>
      <c r="W13" s="204"/>
      <c r="X13" s="204"/>
      <c r="Y13" s="204"/>
      <c r="Z13" s="204"/>
      <c r="AA13" s="204"/>
      <c r="AB13" s="57"/>
      <c r="AC13" s="58"/>
      <c r="AD13" s="58"/>
      <c r="AE13" s="59" t="s">
        <v>19</v>
      </c>
      <c r="AF13" s="182">
        <v>18</v>
      </c>
      <c r="AG13" s="182"/>
      <c r="AH13" s="58" t="s">
        <v>229</v>
      </c>
      <c r="AI13" s="60"/>
      <c r="AJ13" s="57"/>
      <c r="AK13" s="58"/>
      <c r="AL13" s="58"/>
      <c r="AM13" s="59" t="s">
        <v>19</v>
      </c>
      <c r="AN13" s="182"/>
      <c r="AO13" s="182"/>
      <c r="AP13" s="58" t="s">
        <v>229</v>
      </c>
      <c r="AQ13" s="60"/>
      <c r="AR13" s="57"/>
      <c r="AS13" s="58"/>
      <c r="AT13" s="58"/>
      <c r="AU13" s="59" t="s">
        <v>19</v>
      </c>
      <c r="AV13" s="182"/>
      <c r="AW13" s="182"/>
      <c r="AX13" s="58" t="s">
        <v>229</v>
      </c>
      <c r="AY13" s="60"/>
      <c r="AZ13" s="57"/>
      <c r="BA13" s="58"/>
      <c r="BB13" s="58"/>
      <c r="BC13" s="59" t="s">
        <v>19</v>
      </c>
      <c r="BD13" s="182">
        <v>18</v>
      </c>
      <c r="BE13" s="182"/>
      <c r="BF13" s="58" t="s">
        <v>229</v>
      </c>
      <c r="BG13" s="60"/>
      <c r="BH13" s="57"/>
      <c r="BI13" s="58"/>
      <c r="BJ13" s="58"/>
      <c r="BK13" s="59" t="s">
        <v>19</v>
      </c>
      <c r="BL13" s="182"/>
      <c r="BM13" s="182"/>
      <c r="BN13" s="58" t="s">
        <v>229</v>
      </c>
      <c r="BO13" s="60"/>
      <c r="BP13" s="57"/>
      <c r="BQ13" s="58"/>
      <c r="BR13" s="58"/>
      <c r="BS13" s="59" t="s">
        <v>19</v>
      </c>
      <c r="BT13" s="182"/>
      <c r="BU13" s="182"/>
      <c r="BV13" s="58" t="s">
        <v>229</v>
      </c>
      <c r="BW13" s="60"/>
      <c r="BX13" s="57"/>
      <c r="BY13" s="58"/>
      <c r="BZ13" s="58"/>
      <c r="CA13" s="59" t="s">
        <v>19</v>
      </c>
      <c r="CB13" s="182">
        <v>18</v>
      </c>
      <c r="CC13" s="182"/>
      <c r="CD13" s="58" t="s">
        <v>229</v>
      </c>
      <c r="CE13" s="60"/>
      <c r="CF13" s="57"/>
      <c r="CG13" s="58"/>
      <c r="CH13" s="58"/>
      <c r="CI13" s="59" t="s">
        <v>19</v>
      </c>
      <c r="CJ13" s="182"/>
      <c r="CK13" s="182"/>
      <c r="CL13" s="58" t="s">
        <v>229</v>
      </c>
      <c r="CM13" s="60"/>
      <c r="CN13" s="57"/>
      <c r="CO13" s="58"/>
      <c r="CP13" s="58"/>
      <c r="CQ13" s="59" t="s">
        <v>19</v>
      </c>
      <c r="CR13" s="182"/>
      <c r="CS13" s="182"/>
      <c r="CT13" s="58" t="s">
        <v>229</v>
      </c>
      <c r="CU13" s="58"/>
    </row>
    <row r="14" spans="1:99" s="54" customFormat="1" ht="12.75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1"/>
      <c r="R14" s="201"/>
      <c r="S14" s="201"/>
      <c r="T14" s="201"/>
      <c r="U14" s="201"/>
      <c r="V14" s="204"/>
      <c r="W14" s="204"/>
      <c r="X14" s="204"/>
      <c r="Y14" s="204"/>
      <c r="Z14" s="204"/>
      <c r="AA14" s="204"/>
      <c r="AB14" s="201" t="s">
        <v>230</v>
      </c>
      <c r="AC14" s="201"/>
      <c r="AD14" s="201"/>
      <c r="AE14" s="201"/>
      <c r="AF14" s="201"/>
      <c r="AG14" s="201"/>
      <c r="AH14" s="201"/>
      <c r="AI14" s="201"/>
      <c r="AJ14" s="201" t="s">
        <v>231</v>
      </c>
      <c r="AK14" s="201"/>
      <c r="AL14" s="201"/>
      <c r="AM14" s="201"/>
      <c r="AN14" s="201"/>
      <c r="AO14" s="201"/>
      <c r="AP14" s="201"/>
      <c r="AQ14" s="201"/>
      <c r="AR14" s="201" t="s">
        <v>232</v>
      </c>
      <c r="AS14" s="201"/>
      <c r="AT14" s="201"/>
      <c r="AU14" s="201"/>
      <c r="AV14" s="201"/>
      <c r="AW14" s="201"/>
      <c r="AX14" s="201"/>
      <c r="AY14" s="201"/>
      <c r="AZ14" s="201" t="s">
        <v>230</v>
      </c>
      <c r="BA14" s="201"/>
      <c r="BB14" s="201"/>
      <c r="BC14" s="201"/>
      <c r="BD14" s="201"/>
      <c r="BE14" s="201"/>
      <c r="BF14" s="201"/>
      <c r="BG14" s="201"/>
      <c r="BH14" s="201" t="s">
        <v>231</v>
      </c>
      <c r="BI14" s="201"/>
      <c r="BJ14" s="201"/>
      <c r="BK14" s="201"/>
      <c r="BL14" s="201"/>
      <c r="BM14" s="201"/>
      <c r="BN14" s="201"/>
      <c r="BO14" s="201"/>
      <c r="BP14" s="201" t="s">
        <v>232</v>
      </c>
      <c r="BQ14" s="201"/>
      <c r="BR14" s="201"/>
      <c r="BS14" s="201"/>
      <c r="BT14" s="201"/>
      <c r="BU14" s="201"/>
      <c r="BV14" s="201"/>
      <c r="BW14" s="201"/>
      <c r="BX14" s="201" t="s">
        <v>230</v>
      </c>
      <c r="BY14" s="201"/>
      <c r="BZ14" s="201"/>
      <c r="CA14" s="201"/>
      <c r="CB14" s="201"/>
      <c r="CC14" s="201"/>
      <c r="CD14" s="201"/>
      <c r="CE14" s="201"/>
      <c r="CF14" s="201" t="s">
        <v>231</v>
      </c>
      <c r="CG14" s="201"/>
      <c r="CH14" s="201"/>
      <c r="CI14" s="201"/>
      <c r="CJ14" s="201"/>
      <c r="CK14" s="201"/>
      <c r="CL14" s="201"/>
      <c r="CM14" s="201"/>
      <c r="CN14" s="202" t="s">
        <v>232</v>
      </c>
      <c r="CO14" s="202"/>
      <c r="CP14" s="202"/>
      <c r="CQ14" s="202"/>
      <c r="CR14" s="202"/>
      <c r="CS14" s="202"/>
      <c r="CT14" s="202"/>
      <c r="CU14" s="202"/>
    </row>
    <row r="15" spans="1:99" s="54" customFormat="1" ht="12.7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1"/>
      <c r="R15" s="201"/>
      <c r="S15" s="201"/>
      <c r="T15" s="201"/>
      <c r="U15" s="201"/>
      <c r="V15" s="204"/>
      <c r="W15" s="204"/>
      <c r="X15" s="204"/>
      <c r="Y15" s="204"/>
      <c r="Z15" s="204"/>
      <c r="AA15" s="204"/>
      <c r="AB15" s="201" t="s">
        <v>233</v>
      </c>
      <c r="AC15" s="201"/>
      <c r="AD15" s="201"/>
      <c r="AE15" s="201"/>
      <c r="AF15" s="201"/>
      <c r="AG15" s="201"/>
      <c r="AH15" s="201"/>
      <c r="AI15" s="201"/>
      <c r="AJ15" s="201" t="s">
        <v>234</v>
      </c>
      <c r="AK15" s="201"/>
      <c r="AL15" s="201"/>
      <c r="AM15" s="201"/>
      <c r="AN15" s="201"/>
      <c r="AO15" s="201"/>
      <c r="AP15" s="201"/>
      <c r="AQ15" s="201"/>
      <c r="AR15" s="201" t="s">
        <v>234</v>
      </c>
      <c r="AS15" s="201"/>
      <c r="AT15" s="201"/>
      <c r="AU15" s="201"/>
      <c r="AV15" s="201"/>
      <c r="AW15" s="201"/>
      <c r="AX15" s="201"/>
      <c r="AY15" s="201"/>
      <c r="AZ15" s="201" t="s">
        <v>233</v>
      </c>
      <c r="BA15" s="201"/>
      <c r="BB15" s="201"/>
      <c r="BC15" s="201"/>
      <c r="BD15" s="201"/>
      <c r="BE15" s="201"/>
      <c r="BF15" s="201"/>
      <c r="BG15" s="201"/>
      <c r="BH15" s="201" t="s">
        <v>234</v>
      </c>
      <c r="BI15" s="201"/>
      <c r="BJ15" s="201"/>
      <c r="BK15" s="201"/>
      <c r="BL15" s="201"/>
      <c r="BM15" s="201"/>
      <c r="BN15" s="201"/>
      <c r="BO15" s="201"/>
      <c r="BP15" s="201" t="s">
        <v>234</v>
      </c>
      <c r="BQ15" s="201"/>
      <c r="BR15" s="201"/>
      <c r="BS15" s="201"/>
      <c r="BT15" s="201"/>
      <c r="BU15" s="201"/>
      <c r="BV15" s="201"/>
      <c r="BW15" s="201"/>
      <c r="BX15" s="201" t="s">
        <v>233</v>
      </c>
      <c r="BY15" s="201"/>
      <c r="BZ15" s="201"/>
      <c r="CA15" s="201"/>
      <c r="CB15" s="201"/>
      <c r="CC15" s="201"/>
      <c r="CD15" s="201"/>
      <c r="CE15" s="201"/>
      <c r="CF15" s="201" t="s">
        <v>234</v>
      </c>
      <c r="CG15" s="201"/>
      <c r="CH15" s="201"/>
      <c r="CI15" s="201"/>
      <c r="CJ15" s="201"/>
      <c r="CK15" s="201"/>
      <c r="CL15" s="201"/>
      <c r="CM15" s="201"/>
      <c r="CN15" s="202" t="s">
        <v>234</v>
      </c>
      <c r="CO15" s="202"/>
      <c r="CP15" s="202"/>
      <c r="CQ15" s="202"/>
      <c r="CR15" s="202"/>
      <c r="CS15" s="202"/>
      <c r="CT15" s="202"/>
      <c r="CU15" s="202"/>
    </row>
    <row r="16" spans="1:99" s="54" customFormat="1" ht="12.75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7"/>
      <c r="R16" s="197"/>
      <c r="S16" s="197"/>
      <c r="T16" s="197"/>
      <c r="U16" s="197"/>
      <c r="V16" s="200"/>
      <c r="W16" s="200"/>
      <c r="X16" s="200"/>
      <c r="Y16" s="200"/>
      <c r="Z16" s="200"/>
      <c r="AA16" s="200"/>
      <c r="AB16" s="197" t="s">
        <v>20</v>
      </c>
      <c r="AC16" s="197"/>
      <c r="AD16" s="197"/>
      <c r="AE16" s="197"/>
      <c r="AF16" s="197"/>
      <c r="AG16" s="197"/>
      <c r="AH16" s="197"/>
      <c r="AI16" s="197"/>
      <c r="AJ16" s="197" t="s">
        <v>235</v>
      </c>
      <c r="AK16" s="197"/>
      <c r="AL16" s="197"/>
      <c r="AM16" s="197"/>
      <c r="AN16" s="197"/>
      <c r="AO16" s="197"/>
      <c r="AP16" s="197"/>
      <c r="AQ16" s="197"/>
      <c r="AR16" s="197" t="s">
        <v>235</v>
      </c>
      <c r="AS16" s="197"/>
      <c r="AT16" s="197"/>
      <c r="AU16" s="197"/>
      <c r="AV16" s="197"/>
      <c r="AW16" s="197"/>
      <c r="AX16" s="197"/>
      <c r="AY16" s="197"/>
      <c r="AZ16" s="197" t="s">
        <v>20</v>
      </c>
      <c r="BA16" s="197"/>
      <c r="BB16" s="197"/>
      <c r="BC16" s="197"/>
      <c r="BD16" s="197"/>
      <c r="BE16" s="197"/>
      <c r="BF16" s="197"/>
      <c r="BG16" s="197"/>
      <c r="BH16" s="197" t="s">
        <v>235</v>
      </c>
      <c r="BI16" s="197"/>
      <c r="BJ16" s="197"/>
      <c r="BK16" s="197"/>
      <c r="BL16" s="197"/>
      <c r="BM16" s="197"/>
      <c r="BN16" s="197"/>
      <c r="BO16" s="197"/>
      <c r="BP16" s="197" t="s">
        <v>235</v>
      </c>
      <c r="BQ16" s="197"/>
      <c r="BR16" s="197"/>
      <c r="BS16" s="197"/>
      <c r="BT16" s="197"/>
      <c r="BU16" s="197"/>
      <c r="BV16" s="197"/>
      <c r="BW16" s="197"/>
      <c r="BX16" s="197" t="s">
        <v>20</v>
      </c>
      <c r="BY16" s="197"/>
      <c r="BZ16" s="197"/>
      <c r="CA16" s="197"/>
      <c r="CB16" s="197"/>
      <c r="CC16" s="197"/>
      <c r="CD16" s="197"/>
      <c r="CE16" s="197"/>
      <c r="CF16" s="197" t="s">
        <v>235</v>
      </c>
      <c r="CG16" s="197"/>
      <c r="CH16" s="197"/>
      <c r="CI16" s="197"/>
      <c r="CJ16" s="197"/>
      <c r="CK16" s="197"/>
      <c r="CL16" s="197"/>
      <c r="CM16" s="197"/>
      <c r="CN16" s="198" t="s">
        <v>235</v>
      </c>
      <c r="CO16" s="198"/>
      <c r="CP16" s="198"/>
      <c r="CQ16" s="198"/>
      <c r="CR16" s="198"/>
      <c r="CS16" s="198"/>
      <c r="CT16" s="198"/>
      <c r="CU16" s="198"/>
    </row>
    <row r="17" spans="1:99" s="54" customFormat="1" ht="12.75">
      <c r="A17" s="196">
        <v>1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4">
        <v>2</v>
      </c>
      <c r="R17" s="194"/>
      <c r="S17" s="194"/>
      <c r="T17" s="194"/>
      <c r="U17" s="194"/>
      <c r="V17" s="194">
        <v>3</v>
      </c>
      <c r="W17" s="194"/>
      <c r="X17" s="194"/>
      <c r="Y17" s="194"/>
      <c r="Z17" s="194"/>
      <c r="AA17" s="194"/>
      <c r="AB17" s="194">
        <v>4</v>
      </c>
      <c r="AC17" s="194"/>
      <c r="AD17" s="194"/>
      <c r="AE17" s="194"/>
      <c r="AF17" s="194"/>
      <c r="AG17" s="194"/>
      <c r="AH17" s="194"/>
      <c r="AI17" s="194"/>
      <c r="AJ17" s="194">
        <v>5</v>
      </c>
      <c r="AK17" s="194"/>
      <c r="AL17" s="194"/>
      <c r="AM17" s="194"/>
      <c r="AN17" s="194"/>
      <c r="AO17" s="194"/>
      <c r="AP17" s="194"/>
      <c r="AQ17" s="194"/>
      <c r="AR17" s="194">
        <v>6</v>
      </c>
      <c r="AS17" s="194"/>
      <c r="AT17" s="194"/>
      <c r="AU17" s="194"/>
      <c r="AV17" s="194"/>
      <c r="AW17" s="194"/>
      <c r="AX17" s="194"/>
      <c r="AY17" s="194"/>
      <c r="AZ17" s="193">
        <v>7</v>
      </c>
      <c r="BA17" s="193"/>
      <c r="BB17" s="193"/>
      <c r="BC17" s="193"/>
      <c r="BD17" s="193"/>
      <c r="BE17" s="193"/>
      <c r="BF17" s="193"/>
      <c r="BG17" s="193"/>
      <c r="BH17" s="194">
        <v>8</v>
      </c>
      <c r="BI17" s="194"/>
      <c r="BJ17" s="194"/>
      <c r="BK17" s="194"/>
      <c r="BL17" s="194"/>
      <c r="BM17" s="194"/>
      <c r="BN17" s="194"/>
      <c r="BO17" s="194"/>
      <c r="BP17" s="194">
        <v>9</v>
      </c>
      <c r="BQ17" s="194"/>
      <c r="BR17" s="194"/>
      <c r="BS17" s="194"/>
      <c r="BT17" s="194"/>
      <c r="BU17" s="194"/>
      <c r="BV17" s="194"/>
      <c r="BW17" s="194"/>
      <c r="BX17" s="194">
        <v>10</v>
      </c>
      <c r="BY17" s="194"/>
      <c r="BZ17" s="194"/>
      <c r="CA17" s="194"/>
      <c r="CB17" s="194"/>
      <c r="CC17" s="194"/>
      <c r="CD17" s="194"/>
      <c r="CE17" s="194"/>
      <c r="CF17" s="194">
        <v>11</v>
      </c>
      <c r="CG17" s="194"/>
      <c r="CH17" s="194"/>
      <c r="CI17" s="194"/>
      <c r="CJ17" s="194"/>
      <c r="CK17" s="194"/>
      <c r="CL17" s="194"/>
      <c r="CM17" s="194"/>
      <c r="CN17" s="195">
        <v>12</v>
      </c>
      <c r="CO17" s="195"/>
      <c r="CP17" s="195"/>
      <c r="CQ17" s="195"/>
      <c r="CR17" s="195"/>
      <c r="CS17" s="195"/>
      <c r="CT17" s="195"/>
      <c r="CU17" s="195"/>
    </row>
    <row r="18" spans="1:99" s="54" customFormat="1" ht="12.75">
      <c r="A18" s="187" t="s">
        <v>236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91" t="s">
        <v>237</v>
      </c>
      <c r="R18" s="191"/>
      <c r="S18" s="191"/>
      <c r="T18" s="191"/>
      <c r="U18" s="191"/>
      <c r="V18" s="192" t="s">
        <v>238</v>
      </c>
      <c r="W18" s="192"/>
      <c r="X18" s="192"/>
      <c r="Y18" s="192"/>
      <c r="Z18" s="192"/>
      <c r="AA18" s="192"/>
      <c r="AB18" s="189">
        <f>AB26</f>
        <v>56253800</v>
      </c>
      <c r="AC18" s="189"/>
      <c r="AD18" s="189"/>
      <c r="AE18" s="189"/>
      <c r="AF18" s="189"/>
      <c r="AG18" s="189"/>
      <c r="AH18" s="189"/>
      <c r="AI18" s="189"/>
      <c r="AJ18" s="189">
        <f>BH18+CF18</f>
        <v>0</v>
      </c>
      <c r="AK18" s="189"/>
      <c r="AL18" s="189"/>
      <c r="AM18" s="189"/>
      <c r="AN18" s="189"/>
      <c r="AO18" s="189"/>
      <c r="AP18" s="189"/>
      <c r="AQ18" s="189"/>
      <c r="AR18" s="189">
        <f>BP18+CN18</f>
        <v>0</v>
      </c>
      <c r="AS18" s="189"/>
      <c r="AT18" s="189"/>
      <c r="AU18" s="189"/>
      <c r="AV18" s="189"/>
      <c r="AW18" s="189"/>
      <c r="AX18" s="189"/>
      <c r="AY18" s="189"/>
      <c r="AZ18" s="189">
        <v>493700</v>
      </c>
      <c r="BA18" s="189"/>
      <c r="BB18" s="189"/>
      <c r="BC18" s="189"/>
      <c r="BD18" s="189"/>
      <c r="BE18" s="189"/>
      <c r="BF18" s="189"/>
      <c r="BG18" s="189"/>
      <c r="BH18" s="189">
        <v>0</v>
      </c>
      <c r="BI18" s="189"/>
      <c r="BJ18" s="189"/>
      <c r="BK18" s="189"/>
      <c r="BL18" s="189"/>
      <c r="BM18" s="189"/>
      <c r="BN18" s="189"/>
      <c r="BO18" s="189"/>
      <c r="BP18" s="189">
        <v>0</v>
      </c>
      <c r="BQ18" s="189"/>
      <c r="BR18" s="189"/>
      <c r="BS18" s="189"/>
      <c r="BT18" s="189"/>
      <c r="BU18" s="189"/>
      <c r="BV18" s="189"/>
      <c r="BW18" s="189"/>
      <c r="BX18" s="189">
        <v>55760100</v>
      </c>
      <c r="BY18" s="189"/>
      <c r="BZ18" s="189"/>
      <c r="CA18" s="189"/>
      <c r="CB18" s="189"/>
      <c r="CC18" s="189"/>
      <c r="CD18" s="189"/>
      <c r="CE18" s="189"/>
      <c r="CF18" s="189">
        <v>0</v>
      </c>
      <c r="CG18" s="189"/>
      <c r="CH18" s="189"/>
      <c r="CI18" s="189"/>
      <c r="CJ18" s="189"/>
      <c r="CK18" s="189"/>
      <c r="CL18" s="189"/>
      <c r="CM18" s="189"/>
      <c r="CN18" s="190">
        <v>0</v>
      </c>
      <c r="CO18" s="190"/>
      <c r="CP18" s="190"/>
      <c r="CQ18" s="190"/>
      <c r="CR18" s="190"/>
      <c r="CS18" s="190"/>
      <c r="CT18" s="190"/>
      <c r="CU18" s="190"/>
    </row>
    <row r="19" spans="1:99" s="54" customFormat="1" ht="12.75">
      <c r="A19" s="187" t="s">
        <v>239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91"/>
      <c r="R19" s="191"/>
      <c r="S19" s="191"/>
      <c r="T19" s="191"/>
      <c r="U19" s="191"/>
      <c r="V19" s="192"/>
      <c r="W19" s="192"/>
      <c r="X19" s="192"/>
      <c r="Y19" s="192"/>
      <c r="Z19" s="192"/>
      <c r="AA19" s="192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90"/>
      <c r="CO19" s="190"/>
      <c r="CP19" s="190"/>
      <c r="CQ19" s="190"/>
      <c r="CR19" s="190"/>
      <c r="CS19" s="190"/>
      <c r="CT19" s="190"/>
      <c r="CU19" s="190"/>
    </row>
    <row r="20" spans="1:99" s="54" customFormat="1" ht="12.75" customHeight="1">
      <c r="A20" s="188" t="s">
        <v>240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91"/>
      <c r="R20" s="191"/>
      <c r="S20" s="191"/>
      <c r="T20" s="191"/>
      <c r="U20" s="191"/>
      <c r="V20" s="192"/>
      <c r="W20" s="192"/>
      <c r="X20" s="192"/>
      <c r="Y20" s="192"/>
      <c r="Z20" s="192"/>
      <c r="AA20" s="192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90"/>
      <c r="CO20" s="190"/>
      <c r="CP20" s="190"/>
      <c r="CQ20" s="190"/>
      <c r="CR20" s="190"/>
      <c r="CS20" s="190"/>
      <c r="CT20" s="190"/>
      <c r="CU20" s="190"/>
    </row>
    <row r="21" spans="1:99" s="54" customFormat="1" ht="12.75" customHeight="1">
      <c r="A21" s="186" t="s">
        <v>69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3" t="s">
        <v>241</v>
      </c>
      <c r="R21" s="183"/>
      <c r="S21" s="183"/>
      <c r="T21" s="183"/>
      <c r="U21" s="183"/>
      <c r="V21" s="184" t="s">
        <v>238</v>
      </c>
      <c r="W21" s="184"/>
      <c r="X21" s="184"/>
      <c r="Y21" s="184"/>
      <c r="Z21" s="184"/>
      <c r="AA21" s="184"/>
      <c r="AB21" s="180">
        <f>AZ21+BX21</f>
        <v>0</v>
      </c>
      <c r="AC21" s="180"/>
      <c r="AD21" s="180"/>
      <c r="AE21" s="180"/>
      <c r="AF21" s="180"/>
      <c r="AG21" s="180"/>
      <c r="AH21" s="180"/>
      <c r="AI21" s="180"/>
      <c r="AJ21" s="180">
        <f>BH21+CF21</f>
        <v>0</v>
      </c>
      <c r="AK21" s="180"/>
      <c r="AL21" s="180"/>
      <c r="AM21" s="180"/>
      <c r="AN21" s="180"/>
      <c r="AO21" s="180"/>
      <c r="AP21" s="180"/>
      <c r="AQ21" s="180"/>
      <c r="AR21" s="180">
        <f>BP21+CN21</f>
        <v>0</v>
      </c>
      <c r="AS21" s="180"/>
      <c r="AT21" s="180"/>
      <c r="AU21" s="180"/>
      <c r="AV21" s="180"/>
      <c r="AW21" s="180"/>
      <c r="AX21" s="180"/>
      <c r="AY21" s="180"/>
      <c r="AZ21" s="180">
        <v>0</v>
      </c>
      <c r="BA21" s="180"/>
      <c r="BB21" s="180"/>
      <c r="BC21" s="180"/>
      <c r="BD21" s="180"/>
      <c r="BE21" s="180"/>
      <c r="BF21" s="180"/>
      <c r="BG21" s="180"/>
      <c r="BH21" s="180">
        <v>0</v>
      </c>
      <c r="BI21" s="180"/>
      <c r="BJ21" s="180"/>
      <c r="BK21" s="180"/>
      <c r="BL21" s="180"/>
      <c r="BM21" s="180"/>
      <c r="BN21" s="180"/>
      <c r="BO21" s="180"/>
      <c r="BP21" s="180">
        <v>0</v>
      </c>
      <c r="BQ21" s="180"/>
      <c r="BR21" s="180"/>
      <c r="BS21" s="180"/>
      <c r="BT21" s="180"/>
      <c r="BU21" s="180"/>
      <c r="BV21" s="180"/>
      <c r="BW21" s="180"/>
      <c r="BX21" s="180">
        <v>0</v>
      </c>
      <c r="BY21" s="180"/>
      <c r="BZ21" s="180"/>
      <c r="CA21" s="180"/>
      <c r="CB21" s="180"/>
      <c r="CC21" s="180"/>
      <c r="CD21" s="180"/>
      <c r="CE21" s="180"/>
      <c r="CF21" s="180">
        <v>0</v>
      </c>
      <c r="CG21" s="180"/>
      <c r="CH21" s="180"/>
      <c r="CI21" s="180"/>
      <c r="CJ21" s="180"/>
      <c r="CK21" s="180"/>
      <c r="CL21" s="180"/>
      <c r="CM21" s="180"/>
      <c r="CN21" s="181">
        <v>0</v>
      </c>
      <c r="CO21" s="181"/>
      <c r="CP21" s="181"/>
      <c r="CQ21" s="181"/>
      <c r="CR21" s="181"/>
      <c r="CS21" s="181"/>
      <c r="CT21" s="181"/>
      <c r="CU21" s="181"/>
    </row>
    <row r="22" spans="1:99" s="54" customFormat="1" ht="12.75" customHeight="1">
      <c r="A22" s="187" t="s">
        <v>242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3"/>
      <c r="R22" s="183"/>
      <c r="S22" s="183"/>
      <c r="T22" s="183"/>
      <c r="U22" s="183"/>
      <c r="V22" s="184"/>
      <c r="W22" s="184"/>
      <c r="X22" s="184"/>
      <c r="Y22" s="184"/>
      <c r="Z22" s="184"/>
      <c r="AA22" s="184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1"/>
      <c r="CO22" s="181"/>
      <c r="CP22" s="181"/>
      <c r="CQ22" s="181"/>
      <c r="CR22" s="181"/>
      <c r="CS22" s="181"/>
      <c r="CT22" s="181"/>
      <c r="CU22" s="181"/>
    </row>
    <row r="23" spans="1:99" s="54" customFormat="1" ht="12.75" customHeight="1">
      <c r="A23" s="187" t="s">
        <v>243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3"/>
      <c r="R23" s="183"/>
      <c r="S23" s="183"/>
      <c r="T23" s="183"/>
      <c r="U23" s="183"/>
      <c r="V23" s="184"/>
      <c r="W23" s="184"/>
      <c r="X23" s="184"/>
      <c r="Y23" s="184"/>
      <c r="Z23" s="184"/>
      <c r="AA23" s="184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1"/>
      <c r="CO23" s="181"/>
      <c r="CP23" s="181"/>
      <c r="CQ23" s="181"/>
      <c r="CR23" s="181"/>
      <c r="CS23" s="181"/>
      <c r="CT23" s="181"/>
      <c r="CU23" s="181"/>
    </row>
    <row r="24" spans="1:99" s="54" customFormat="1" ht="12.75" customHeight="1">
      <c r="A24" s="188" t="s">
        <v>244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3"/>
      <c r="R24" s="183"/>
      <c r="S24" s="183"/>
      <c r="T24" s="183"/>
      <c r="U24" s="183"/>
      <c r="V24" s="184"/>
      <c r="W24" s="184"/>
      <c r="X24" s="184"/>
      <c r="Y24" s="184"/>
      <c r="Z24" s="184"/>
      <c r="AA24" s="184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1"/>
      <c r="CO24" s="181"/>
      <c r="CP24" s="181"/>
      <c r="CQ24" s="181"/>
      <c r="CR24" s="181"/>
      <c r="CS24" s="181"/>
      <c r="CT24" s="181"/>
      <c r="CU24" s="181"/>
    </row>
    <row r="25" spans="1:99" s="54" customFormat="1" ht="12.75" customHeight="1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3"/>
      <c r="R25" s="183"/>
      <c r="S25" s="183"/>
      <c r="T25" s="183"/>
      <c r="U25" s="183"/>
      <c r="V25" s="184"/>
      <c r="W25" s="184"/>
      <c r="X25" s="184"/>
      <c r="Y25" s="184"/>
      <c r="Z25" s="184"/>
      <c r="AA25" s="184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1"/>
      <c r="CO25" s="181"/>
      <c r="CP25" s="181"/>
      <c r="CQ25" s="181"/>
      <c r="CR25" s="181"/>
      <c r="CS25" s="181"/>
      <c r="CT25" s="181"/>
      <c r="CU25" s="181"/>
    </row>
    <row r="26" spans="1:99" s="54" customFormat="1" ht="12.75" customHeight="1">
      <c r="A26" s="186" t="s">
        <v>245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3" t="s">
        <v>246</v>
      </c>
      <c r="R26" s="183"/>
      <c r="S26" s="183"/>
      <c r="T26" s="183"/>
      <c r="U26" s="183"/>
      <c r="V26" s="184" t="s">
        <v>333</v>
      </c>
      <c r="W26" s="184"/>
      <c r="X26" s="184"/>
      <c r="Y26" s="184"/>
      <c r="Z26" s="184"/>
      <c r="AA26" s="184"/>
      <c r="AB26" s="180">
        <f>AZ26+BX26</f>
        <v>56253800</v>
      </c>
      <c r="AC26" s="180"/>
      <c r="AD26" s="180"/>
      <c r="AE26" s="180"/>
      <c r="AF26" s="180"/>
      <c r="AG26" s="180"/>
      <c r="AH26" s="180"/>
      <c r="AI26" s="180"/>
      <c r="AJ26" s="180">
        <f>BH26+CF26</f>
        <v>0</v>
      </c>
      <c r="AK26" s="180"/>
      <c r="AL26" s="180"/>
      <c r="AM26" s="180"/>
      <c r="AN26" s="180"/>
      <c r="AO26" s="180"/>
      <c r="AP26" s="180"/>
      <c r="AQ26" s="180"/>
      <c r="AR26" s="180">
        <f>BP26+CN26</f>
        <v>0</v>
      </c>
      <c r="AS26" s="180"/>
      <c r="AT26" s="180"/>
      <c r="AU26" s="180"/>
      <c r="AV26" s="180"/>
      <c r="AW26" s="180"/>
      <c r="AX26" s="180"/>
      <c r="AY26" s="180"/>
      <c r="AZ26" s="185">
        <v>493700</v>
      </c>
      <c r="BA26" s="185"/>
      <c r="BB26" s="185"/>
      <c r="BC26" s="185"/>
      <c r="BD26" s="185"/>
      <c r="BE26" s="185"/>
      <c r="BF26" s="185"/>
      <c r="BG26" s="185"/>
      <c r="BH26" s="180">
        <v>0</v>
      </c>
      <c r="BI26" s="180"/>
      <c r="BJ26" s="180"/>
      <c r="BK26" s="180"/>
      <c r="BL26" s="180"/>
      <c r="BM26" s="180"/>
      <c r="BN26" s="180"/>
      <c r="BO26" s="180"/>
      <c r="BP26" s="180">
        <v>0</v>
      </c>
      <c r="BQ26" s="180"/>
      <c r="BR26" s="180"/>
      <c r="BS26" s="180"/>
      <c r="BT26" s="180"/>
      <c r="BU26" s="180"/>
      <c r="BV26" s="180"/>
      <c r="BW26" s="180"/>
      <c r="BX26" s="180">
        <v>55760100</v>
      </c>
      <c r="BY26" s="180"/>
      <c r="BZ26" s="180"/>
      <c r="CA26" s="180"/>
      <c r="CB26" s="180"/>
      <c r="CC26" s="180"/>
      <c r="CD26" s="180"/>
      <c r="CE26" s="180"/>
      <c r="CF26" s="180">
        <v>0</v>
      </c>
      <c r="CG26" s="180"/>
      <c r="CH26" s="180"/>
      <c r="CI26" s="180"/>
      <c r="CJ26" s="180"/>
      <c r="CK26" s="180"/>
      <c r="CL26" s="180"/>
      <c r="CM26" s="180"/>
      <c r="CN26" s="181">
        <v>0</v>
      </c>
      <c r="CO26" s="181"/>
      <c r="CP26" s="181"/>
      <c r="CQ26" s="181"/>
      <c r="CR26" s="181"/>
      <c r="CS26" s="181"/>
      <c r="CT26" s="181"/>
      <c r="CU26" s="181"/>
    </row>
    <row r="27" spans="1:99" s="54" customFormat="1" ht="12.75" customHeight="1">
      <c r="A27" s="187" t="s">
        <v>247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3"/>
      <c r="R27" s="183"/>
      <c r="S27" s="183"/>
      <c r="T27" s="183"/>
      <c r="U27" s="183"/>
      <c r="V27" s="184"/>
      <c r="W27" s="184"/>
      <c r="X27" s="184"/>
      <c r="Y27" s="184"/>
      <c r="Z27" s="184"/>
      <c r="AA27" s="184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5"/>
      <c r="BA27" s="185"/>
      <c r="BB27" s="185"/>
      <c r="BC27" s="185"/>
      <c r="BD27" s="185"/>
      <c r="BE27" s="185"/>
      <c r="BF27" s="185"/>
      <c r="BG27" s="185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1"/>
      <c r="CO27" s="181"/>
      <c r="CP27" s="181"/>
      <c r="CQ27" s="181"/>
      <c r="CR27" s="181"/>
      <c r="CS27" s="181"/>
      <c r="CT27" s="181"/>
      <c r="CU27" s="181"/>
    </row>
    <row r="28" spans="1:99" s="54" customFormat="1" ht="12.75" customHeight="1">
      <c r="A28" s="188" t="s">
        <v>248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3"/>
      <c r="R28" s="183"/>
      <c r="S28" s="183"/>
      <c r="T28" s="183"/>
      <c r="U28" s="183"/>
      <c r="V28" s="184"/>
      <c r="W28" s="184"/>
      <c r="X28" s="184"/>
      <c r="Y28" s="184"/>
      <c r="Z28" s="184"/>
      <c r="AA28" s="184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5"/>
      <c r="BA28" s="185"/>
      <c r="BB28" s="185"/>
      <c r="BC28" s="185"/>
      <c r="BD28" s="185"/>
      <c r="BE28" s="185"/>
      <c r="BF28" s="185"/>
      <c r="BG28" s="185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1"/>
      <c r="CO28" s="181"/>
      <c r="CP28" s="181"/>
      <c r="CQ28" s="181"/>
      <c r="CR28" s="181"/>
      <c r="CS28" s="181"/>
      <c r="CT28" s="181"/>
      <c r="CU28" s="181"/>
    </row>
    <row r="29" spans="1:99" s="54" customFormat="1" ht="12.75" customHeight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3"/>
      <c r="R29" s="183"/>
      <c r="S29" s="183"/>
      <c r="T29" s="183"/>
      <c r="U29" s="183"/>
      <c r="V29" s="184"/>
      <c r="W29" s="184"/>
      <c r="X29" s="184"/>
      <c r="Y29" s="184"/>
      <c r="Z29" s="184"/>
      <c r="AA29" s="184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1"/>
      <c r="CO29" s="181"/>
      <c r="CP29" s="181"/>
      <c r="CQ29" s="181"/>
      <c r="CR29" s="181"/>
      <c r="CS29" s="181"/>
      <c r="CT29" s="181"/>
      <c r="CU29" s="181"/>
    </row>
    <row r="30" s="54" customFormat="1" ht="12.75"/>
    <row r="31" s="54" customFormat="1" ht="12.75"/>
    <row r="32" s="54" customFormat="1" ht="12.75"/>
    <row r="33" s="54" customFormat="1" ht="12.75"/>
    <row r="34" s="54" customFormat="1" ht="12.75"/>
    <row r="35" s="54" customFormat="1" ht="12.75"/>
    <row r="36" s="54" customFormat="1" ht="12.75"/>
    <row r="37" s="54" customFormat="1" ht="12.75"/>
    <row r="38" s="54" customFormat="1" ht="12.75"/>
    <row r="39" s="54" customFormat="1" ht="12.75"/>
    <row r="40" s="54" customFormat="1" ht="12.75"/>
    <row r="41" s="54" customFormat="1" ht="12.75"/>
    <row r="42" s="54" customFormat="1" ht="12.75"/>
    <row r="43" s="54" customFormat="1" ht="12.75"/>
    <row r="44" s="54" customFormat="1" ht="12.75"/>
    <row r="45" s="54" customFormat="1" ht="12.75"/>
    <row r="46" s="54" customFormat="1" ht="12.75"/>
    <row r="47" s="54" customFormat="1" ht="12.75"/>
    <row r="48" s="54" customFormat="1" ht="12.75"/>
    <row r="49" s="54" customFormat="1" ht="12.75"/>
    <row r="50" s="54" customFormat="1" ht="12.75"/>
    <row r="51" s="54" customFormat="1" ht="12.75"/>
    <row r="52" s="54" customFormat="1" ht="12.75"/>
    <row r="53" s="54" customFormat="1" ht="12.75"/>
    <row r="54" s="54" customFormat="1" ht="12.75"/>
    <row r="55" s="54" customFormat="1" ht="12.75"/>
    <row r="56" s="54" customFormat="1" ht="12.75"/>
    <row r="57" s="54" customFormat="1" ht="12.75"/>
    <row r="58" s="54" customFormat="1" ht="12.75"/>
    <row r="59" s="54" customFormat="1" ht="12.75"/>
    <row r="60" s="54" customFormat="1" ht="12.75"/>
    <row r="61" s="54" customFormat="1" ht="12.75"/>
    <row r="62" s="54" customFormat="1" ht="12.75"/>
    <row r="63" s="54" customFormat="1" ht="12.75"/>
    <row r="64" s="54" customFormat="1" ht="12.75"/>
    <row r="65" s="54" customFormat="1" ht="12.75"/>
    <row r="66" s="54" customFormat="1" ht="12.75"/>
    <row r="67" s="54" customFormat="1" ht="12.75"/>
    <row r="68" s="54" customFormat="1" ht="12.75"/>
    <row r="69" s="54" customFormat="1" ht="12.75"/>
    <row r="70" s="54" customFormat="1" ht="12.75"/>
    <row r="71" s="54" customFormat="1" ht="12.75"/>
    <row r="72" s="54" customFormat="1" ht="12.75"/>
    <row r="73" s="54" customFormat="1" ht="12.75"/>
    <row r="74" s="54" customFormat="1" ht="12.75"/>
    <row r="75" s="54" customFormat="1" ht="12.75"/>
    <row r="76" s="54" customFormat="1" ht="12.75"/>
    <row r="77" s="54" customFormat="1" ht="12.75"/>
    <row r="78" s="54" customFormat="1" ht="12.75"/>
    <row r="79" s="54" customFormat="1" ht="12.75"/>
    <row r="80" s="54" customFormat="1" ht="12.75"/>
    <row r="81" s="54" customFormat="1" ht="12.75"/>
    <row r="82" s="54" customFormat="1" ht="12.75"/>
    <row r="83" s="54" customFormat="1" ht="12.75"/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</sheetData>
  <sheetProtection selectLockedCells="1" selectUnlockedCells="1"/>
  <mergeCells count="170">
    <mergeCell ref="A3:CU3"/>
    <mergeCell ref="AN4:BC4"/>
    <mergeCell ref="BD4:BF4"/>
    <mergeCell ref="BG4:BI4"/>
    <mergeCell ref="A6:P6"/>
    <mergeCell ref="Q6:U6"/>
    <mergeCell ref="V6:AA6"/>
    <mergeCell ref="AB6:CU6"/>
    <mergeCell ref="A7:P7"/>
    <mergeCell ref="Q7:U7"/>
    <mergeCell ref="V7:AA7"/>
    <mergeCell ref="AB7:AY7"/>
    <mergeCell ref="AZ7:CU7"/>
    <mergeCell ref="A8:P8"/>
    <mergeCell ref="Q8:U8"/>
    <mergeCell ref="V8:AA8"/>
    <mergeCell ref="AB8:AY8"/>
    <mergeCell ref="AZ8:BW8"/>
    <mergeCell ref="BX8:CU8"/>
    <mergeCell ref="A9:P9"/>
    <mergeCell ref="Q9:U9"/>
    <mergeCell ref="V9:AA9"/>
    <mergeCell ref="AB9:AY9"/>
    <mergeCell ref="AZ9:BW9"/>
    <mergeCell ref="BX9:CU9"/>
    <mergeCell ref="A10:P10"/>
    <mergeCell ref="Q10:U10"/>
    <mergeCell ref="V10:AA10"/>
    <mergeCell ref="AB10:AY10"/>
    <mergeCell ref="AZ10:BW10"/>
    <mergeCell ref="BX10:CU10"/>
    <mergeCell ref="A11:P11"/>
    <mergeCell ref="Q11:U11"/>
    <mergeCell ref="V11:AA11"/>
    <mergeCell ref="AB11:AY11"/>
    <mergeCell ref="AZ11:BW11"/>
    <mergeCell ref="BX11:CU11"/>
    <mergeCell ref="A12:P12"/>
    <mergeCell ref="Q12:U12"/>
    <mergeCell ref="V12:AA12"/>
    <mergeCell ref="AB12:AY12"/>
    <mergeCell ref="AZ12:BW12"/>
    <mergeCell ref="BX12:CU12"/>
    <mergeCell ref="A13:P13"/>
    <mergeCell ref="Q13:U13"/>
    <mergeCell ref="V13:AA13"/>
    <mergeCell ref="AF13:AG13"/>
    <mergeCell ref="AN13:AO13"/>
    <mergeCell ref="AV13:AW13"/>
    <mergeCell ref="BD13:BE13"/>
    <mergeCell ref="BL13:BM13"/>
    <mergeCell ref="BT13:BU13"/>
    <mergeCell ref="CB13:CC13"/>
    <mergeCell ref="CJ13:CK13"/>
    <mergeCell ref="CR13:CS13"/>
    <mergeCell ref="A14:P14"/>
    <mergeCell ref="Q14:U14"/>
    <mergeCell ref="V14:AA14"/>
    <mergeCell ref="AB14:AI14"/>
    <mergeCell ref="AJ14:AQ14"/>
    <mergeCell ref="AR14:AY14"/>
    <mergeCell ref="AZ14:BG14"/>
    <mergeCell ref="BH14:BO14"/>
    <mergeCell ref="BP14:BW14"/>
    <mergeCell ref="BX14:CE14"/>
    <mergeCell ref="CF14:CM14"/>
    <mergeCell ref="CN14:CU14"/>
    <mergeCell ref="A15:P15"/>
    <mergeCell ref="Q15:U15"/>
    <mergeCell ref="V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A16:P16"/>
    <mergeCell ref="Q16:U16"/>
    <mergeCell ref="V16:AA16"/>
    <mergeCell ref="AB16:AI16"/>
    <mergeCell ref="AJ16:AQ16"/>
    <mergeCell ref="AR16:AY16"/>
    <mergeCell ref="AZ16:BG16"/>
    <mergeCell ref="BH16:BO16"/>
    <mergeCell ref="BP16:BW16"/>
    <mergeCell ref="BX16:CE16"/>
    <mergeCell ref="CF16:CM16"/>
    <mergeCell ref="CN16:CU16"/>
    <mergeCell ref="A17:P17"/>
    <mergeCell ref="Q17:U17"/>
    <mergeCell ref="V17:AA17"/>
    <mergeCell ref="AB17:AI17"/>
    <mergeCell ref="AJ17:AQ17"/>
    <mergeCell ref="AR17:AY17"/>
    <mergeCell ref="AZ17:BG17"/>
    <mergeCell ref="BH17:BO17"/>
    <mergeCell ref="BP17:BW17"/>
    <mergeCell ref="BX17:CE17"/>
    <mergeCell ref="CF17:CM17"/>
    <mergeCell ref="CN17:CU17"/>
    <mergeCell ref="A18:P18"/>
    <mergeCell ref="Q18:U20"/>
    <mergeCell ref="V18:AA20"/>
    <mergeCell ref="AB18:AI20"/>
    <mergeCell ref="AJ18:AQ20"/>
    <mergeCell ref="AR18:AY20"/>
    <mergeCell ref="A19:P19"/>
    <mergeCell ref="A20:P20"/>
    <mergeCell ref="AZ18:BG20"/>
    <mergeCell ref="BH18:BO20"/>
    <mergeCell ref="BP18:BW20"/>
    <mergeCell ref="BX18:CE20"/>
    <mergeCell ref="CF18:CM20"/>
    <mergeCell ref="CN18:CU20"/>
    <mergeCell ref="A21:P21"/>
    <mergeCell ref="Q21:U24"/>
    <mergeCell ref="V21:AA24"/>
    <mergeCell ref="AB21:AI24"/>
    <mergeCell ref="AJ21:AQ24"/>
    <mergeCell ref="AR21:AY24"/>
    <mergeCell ref="A22:P22"/>
    <mergeCell ref="A23:P23"/>
    <mergeCell ref="A24:P24"/>
    <mergeCell ref="AZ21:BG24"/>
    <mergeCell ref="BH21:BO24"/>
    <mergeCell ref="BP21:BW24"/>
    <mergeCell ref="BX21:CE24"/>
    <mergeCell ref="CF21:CM24"/>
    <mergeCell ref="CN21:CU24"/>
    <mergeCell ref="A25:P25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5:CE25"/>
    <mergeCell ref="CF25:CM25"/>
    <mergeCell ref="CN25:CU25"/>
    <mergeCell ref="A26:P26"/>
    <mergeCell ref="Q26:U28"/>
    <mergeCell ref="V26:AA28"/>
    <mergeCell ref="AB26:AI28"/>
    <mergeCell ref="AJ26:AQ28"/>
    <mergeCell ref="AR26:AY28"/>
    <mergeCell ref="A27:P27"/>
    <mergeCell ref="A28:P28"/>
    <mergeCell ref="AZ26:BG28"/>
    <mergeCell ref="BH26:BO28"/>
    <mergeCell ref="BP26:BW28"/>
    <mergeCell ref="BX26:CE28"/>
    <mergeCell ref="CF26:CM28"/>
    <mergeCell ref="CN26:CU28"/>
    <mergeCell ref="A29:P29"/>
    <mergeCell ref="Q29:U29"/>
    <mergeCell ref="V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</mergeCells>
  <printOptions/>
  <pageMargins left="0.39375" right="0.39375" top="0.7875" bottom="0.39375" header="0.27569444444444446" footer="0.5118055555555555"/>
  <pageSetup horizontalDpi="600" verticalDpi="600" orientation="landscape" paperSize="9" scale="98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15"/>
  <sheetViews>
    <sheetView zoomScalePageLayoutView="0" workbookViewId="0" topLeftCell="A1">
      <selection activeCell="BH13" sqref="BH13:CU13"/>
    </sheetView>
  </sheetViews>
  <sheetFormatPr defaultColWidth="1.37890625" defaultRowHeight="12.75"/>
  <cols>
    <col min="1" max="16384" width="1.37890625" style="53" customWidth="1"/>
  </cols>
  <sheetData>
    <row r="1" ht="15.75">
      <c r="CU1" s="56" t="s">
        <v>249</v>
      </c>
    </row>
    <row r="3" spans="1:99" s="61" customFormat="1" ht="18.75">
      <c r="A3" s="225" t="s">
        <v>250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</row>
    <row r="4" spans="38:63" s="61" customFormat="1" ht="18.75">
      <c r="AL4" s="62" t="s">
        <v>211</v>
      </c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7">
        <v>20</v>
      </c>
      <c r="BE4" s="227"/>
      <c r="BF4" s="227"/>
      <c r="BG4" s="226"/>
      <c r="BH4" s="226"/>
      <c r="BI4" s="226"/>
      <c r="BK4" s="61" t="s">
        <v>17</v>
      </c>
    </row>
    <row r="5" spans="37:63" s="63" customFormat="1" ht="10.5" customHeight="1">
      <c r="AK5" s="228" t="s">
        <v>251</v>
      </c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</row>
    <row r="7" spans="1:99" ht="15.75">
      <c r="A7" s="229" t="s">
        <v>43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3" t="s">
        <v>124</v>
      </c>
      <c r="AZ7" s="223"/>
      <c r="BA7" s="223"/>
      <c r="BB7" s="223"/>
      <c r="BC7" s="223"/>
      <c r="BD7" s="223"/>
      <c r="BE7" s="223"/>
      <c r="BF7" s="223"/>
      <c r="BG7" s="223"/>
      <c r="BH7" s="224" t="s">
        <v>252</v>
      </c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</row>
    <row r="8" spans="1:99" ht="15.75" customHeigh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20"/>
      <c r="AZ8" s="220"/>
      <c r="BA8" s="220"/>
      <c r="BB8" s="220"/>
      <c r="BC8" s="220"/>
      <c r="BD8" s="220"/>
      <c r="BE8" s="220"/>
      <c r="BF8" s="220"/>
      <c r="BG8" s="220"/>
      <c r="BH8" s="221" t="s">
        <v>253</v>
      </c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</row>
    <row r="9" spans="1:99" ht="15.75" customHeight="1">
      <c r="A9" s="222">
        <v>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3">
        <v>2</v>
      </c>
      <c r="AZ9" s="223"/>
      <c r="BA9" s="223"/>
      <c r="BB9" s="223"/>
      <c r="BC9" s="223"/>
      <c r="BD9" s="223"/>
      <c r="BE9" s="223"/>
      <c r="BF9" s="223"/>
      <c r="BG9" s="223"/>
      <c r="BH9" s="224">
        <v>3</v>
      </c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</row>
    <row r="10" spans="1:99" ht="15.75" customHeight="1">
      <c r="A10" s="211" t="s">
        <v>207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6" t="s">
        <v>254</v>
      </c>
      <c r="AZ10" s="216"/>
      <c r="BA10" s="216"/>
      <c r="BB10" s="216"/>
      <c r="BC10" s="216"/>
      <c r="BD10" s="216"/>
      <c r="BE10" s="216"/>
      <c r="BF10" s="216"/>
      <c r="BG10" s="216"/>
      <c r="BH10" s="217">
        <v>0</v>
      </c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</row>
    <row r="11" spans="1:99" ht="15.75" customHeight="1">
      <c r="A11" s="211" t="s">
        <v>208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2" t="s">
        <v>255</v>
      </c>
      <c r="AZ11" s="212"/>
      <c r="BA11" s="212"/>
      <c r="BB11" s="212"/>
      <c r="BC11" s="212"/>
      <c r="BD11" s="212"/>
      <c r="BE11" s="212"/>
      <c r="BF11" s="212"/>
      <c r="BG11" s="212"/>
      <c r="BH11" s="218">
        <v>0</v>
      </c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</row>
    <row r="12" spans="1:99" ht="15.75" customHeight="1">
      <c r="A12" s="211" t="s">
        <v>256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2" t="s">
        <v>257</v>
      </c>
      <c r="AZ12" s="212"/>
      <c r="BA12" s="212"/>
      <c r="BB12" s="212"/>
      <c r="BC12" s="212"/>
      <c r="BD12" s="212"/>
      <c r="BE12" s="212"/>
      <c r="BF12" s="212"/>
      <c r="BG12" s="212"/>
      <c r="BH12" s="213">
        <v>0</v>
      </c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</row>
    <row r="13" spans="1:99" ht="15.75" customHeight="1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2"/>
      <c r="AZ13" s="212"/>
      <c r="BA13" s="212"/>
      <c r="BB13" s="212"/>
      <c r="BC13" s="212"/>
      <c r="BD13" s="212"/>
      <c r="BE13" s="212"/>
      <c r="BF13" s="212"/>
      <c r="BG13" s="212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</row>
    <row r="14" spans="1:99" ht="15.75" customHeight="1">
      <c r="A14" s="211" t="s">
        <v>258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2" t="s">
        <v>259</v>
      </c>
      <c r="AZ14" s="212"/>
      <c r="BA14" s="212"/>
      <c r="BB14" s="212"/>
      <c r="BC14" s="212"/>
      <c r="BD14" s="212"/>
      <c r="BE14" s="212"/>
      <c r="BF14" s="212"/>
      <c r="BG14" s="212"/>
      <c r="BH14" s="213">
        <v>0</v>
      </c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</row>
    <row r="15" spans="1:99" ht="15.75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4"/>
      <c r="AZ15" s="214"/>
      <c r="BA15" s="214"/>
      <c r="BB15" s="214"/>
      <c r="BC15" s="214"/>
      <c r="BD15" s="214"/>
      <c r="BE15" s="214"/>
      <c r="BF15" s="214"/>
      <c r="BG15" s="214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</row>
  </sheetData>
  <sheetProtection selectLockedCells="1" selectUnlockedCells="1"/>
  <mergeCells count="32">
    <mergeCell ref="A3:CU3"/>
    <mergeCell ref="AN4:BC4"/>
    <mergeCell ref="BD4:BF4"/>
    <mergeCell ref="BG4:BI4"/>
    <mergeCell ref="AK5:BK5"/>
    <mergeCell ref="A7:AX7"/>
    <mergeCell ref="AY7:BG7"/>
    <mergeCell ref="BH7:CU7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11"/>
  <sheetViews>
    <sheetView zoomScalePageLayoutView="0" workbookViewId="0" topLeftCell="A1">
      <selection activeCell="BD16" sqref="BD16"/>
    </sheetView>
  </sheetViews>
  <sheetFormatPr defaultColWidth="1.37890625" defaultRowHeight="12.75"/>
  <cols>
    <col min="1" max="16384" width="1.37890625" style="53" customWidth="1"/>
  </cols>
  <sheetData>
    <row r="1" ht="15.75">
      <c r="CU1" s="56" t="s">
        <v>260</v>
      </c>
    </row>
    <row r="3" spans="1:99" s="61" customFormat="1" ht="18.75">
      <c r="A3" s="225" t="s">
        <v>261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</row>
    <row r="5" spans="1:99" ht="15.75" customHeight="1">
      <c r="A5" s="229" t="s">
        <v>43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3" t="s">
        <v>124</v>
      </c>
      <c r="AZ5" s="223"/>
      <c r="BA5" s="223"/>
      <c r="BB5" s="223"/>
      <c r="BC5" s="223"/>
      <c r="BD5" s="223"/>
      <c r="BE5" s="223"/>
      <c r="BF5" s="223"/>
      <c r="BG5" s="223"/>
      <c r="BH5" s="224" t="s">
        <v>262</v>
      </c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</row>
    <row r="6" spans="1:99" ht="16.5" customHeight="1">
      <c r="A6" s="222">
        <v>1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3">
        <v>2</v>
      </c>
      <c r="AZ6" s="223"/>
      <c r="BA6" s="223"/>
      <c r="BB6" s="223"/>
      <c r="BC6" s="223"/>
      <c r="BD6" s="223"/>
      <c r="BE6" s="223"/>
      <c r="BF6" s="223"/>
      <c r="BG6" s="223"/>
      <c r="BH6" s="224">
        <v>3</v>
      </c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</row>
    <row r="7" spans="1:99" ht="15.75">
      <c r="A7" s="211" t="s">
        <v>263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6" t="s">
        <v>254</v>
      </c>
      <c r="AZ7" s="216"/>
      <c r="BA7" s="216"/>
      <c r="BB7" s="216"/>
      <c r="BC7" s="216"/>
      <c r="BD7" s="216"/>
      <c r="BE7" s="216"/>
      <c r="BF7" s="216"/>
      <c r="BG7" s="216"/>
      <c r="BH7" s="217">
        <v>0</v>
      </c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</row>
    <row r="8" spans="1:99" ht="15.75" customHeight="1">
      <c r="A8" s="230" t="s">
        <v>264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12" t="s">
        <v>255</v>
      </c>
      <c r="AZ8" s="212"/>
      <c r="BA8" s="212"/>
      <c r="BB8" s="212"/>
      <c r="BC8" s="212"/>
      <c r="BD8" s="212"/>
      <c r="BE8" s="212"/>
      <c r="BF8" s="212"/>
      <c r="BG8" s="212"/>
      <c r="BH8" s="218">
        <v>0</v>
      </c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</row>
    <row r="9" spans="1:99" ht="15.75" customHeight="1">
      <c r="A9" s="231" t="s">
        <v>265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12"/>
      <c r="AZ9" s="212"/>
      <c r="BA9" s="212"/>
      <c r="BB9" s="212"/>
      <c r="BC9" s="212"/>
      <c r="BD9" s="212"/>
      <c r="BE9" s="212"/>
      <c r="BF9" s="212"/>
      <c r="BG9" s="212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</row>
    <row r="10" spans="1:99" ht="15.75" customHeight="1">
      <c r="A10" s="232" t="s">
        <v>266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</row>
    <row r="11" spans="1:99" ht="15.75" customHeight="1">
      <c r="A11" s="211" t="s">
        <v>267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4" t="s">
        <v>257</v>
      </c>
      <c r="AZ11" s="214"/>
      <c r="BA11" s="214"/>
      <c r="BB11" s="214"/>
      <c r="BC11" s="214"/>
      <c r="BD11" s="214"/>
      <c r="BE11" s="214"/>
      <c r="BF11" s="214"/>
      <c r="BG11" s="214"/>
      <c r="BH11" s="215">
        <v>0</v>
      </c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</row>
  </sheetData>
  <sheetProtection selectLockedCells="1" selectUnlockedCells="1"/>
  <mergeCells count="18">
    <mergeCell ref="A10:AX10"/>
    <mergeCell ref="A3:CU3"/>
    <mergeCell ref="A5:AX5"/>
    <mergeCell ref="AY5:BG5"/>
    <mergeCell ref="BH5:CU5"/>
    <mergeCell ref="A6:AX6"/>
    <mergeCell ref="AY6:BG6"/>
    <mergeCell ref="BH6:CU6"/>
    <mergeCell ref="A11:AX11"/>
    <mergeCell ref="AY11:BG11"/>
    <mergeCell ref="BH11:CU11"/>
    <mergeCell ref="A7:AX7"/>
    <mergeCell ref="AY7:BG7"/>
    <mergeCell ref="BH7:CU7"/>
    <mergeCell ref="A8:AX8"/>
    <mergeCell ref="AY8:BG10"/>
    <mergeCell ref="BH8:CU10"/>
    <mergeCell ref="A9:AX9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DS51"/>
  <sheetViews>
    <sheetView zoomScalePageLayoutView="0" workbookViewId="0" topLeftCell="A13">
      <selection activeCell="BY12" sqref="BY12:DS12"/>
    </sheetView>
  </sheetViews>
  <sheetFormatPr defaultColWidth="1.12109375" defaultRowHeight="12.75"/>
  <cols>
    <col min="1" max="16384" width="1.12109375" style="65" customWidth="1"/>
  </cols>
  <sheetData>
    <row r="1" s="66" customFormat="1" ht="10.5">
      <c r="DS1" s="67" t="s">
        <v>268</v>
      </c>
    </row>
    <row r="2" s="66" customFormat="1" ht="10.5">
      <c r="DS2" s="67" t="s">
        <v>269</v>
      </c>
    </row>
    <row r="3" s="66" customFormat="1" ht="10.5">
      <c r="DS3" s="67" t="s">
        <v>270</v>
      </c>
    </row>
    <row r="4" s="68" customFormat="1" ht="9">
      <c r="DS4" s="69" t="s">
        <v>271</v>
      </c>
    </row>
    <row r="5" s="70" customFormat="1" ht="7.5">
      <c r="DS5" s="71"/>
    </row>
    <row r="6" spans="61:123" s="72" customFormat="1" ht="11.25">
      <c r="BI6" s="285" t="s">
        <v>13</v>
      </c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</row>
    <row r="7" spans="61:123" s="72" customFormat="1" ht="11.25">
      <c r="BI7" s="286" t="s">
        <v>272</v>
      </c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86"/>
      <c r="DO7" s="286"/>
      <c r="DP7" s="286"/>
      <c r="DQ7" s="286"/>
      <c r="DR7" s="286"/>
      <c r="DS7" s="286"/>
    </row>
    <row r="8" spans="61:123" s="74" customFormat="1" ht="10.5">
      <c r="BI8" s="228" t="s">
        <v>273</v>
      </c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</row>
    <row r="9" spans="61:123" s="72" customFormat="1" ht="11.25">
      <c r="BI9" s="286" t="s">
        <v>274</v>
      </c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</row>
    <row r="10" spans="61:123" s="74" customFormat="1" ht="10.5">
      <c r="BI10" s="228" t="s">
        <v>275</v>
      </c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</row>
    <row r="11" spans="61:123" s="72" customFormat="1" ht="11.25"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Y11" s="237" t="s">
        <v>334</v>
      </c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</row>
    <row r="12" spans="61:123" s="74" customFormat="1" ht="10.5">
      <c r="BI12" s="273" t="s">
        <v>14</v>
      </c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Y12" s="273" t="s">
        <v>15</v>
      </c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  <c r="DL12" s="273"/>
      <c r="DM12" s="273"/>
      <c r="DN12" s="273"/>
      <c r="DO12" s="273"/>
      <c r="DP12" s="273"/>
      <c r="DQ12" s="273"/>
      <c r="DR12" s="273"/>
      <c r="DS12" s="273"/>
    </row>
    <row r="13" spans="61:92" s="72" customFormat="1" ht="11.25">
      <c r="BI13" s="233" t="s">
        <v>276</v>
      </c>
      <c r="BJ13" s="233"/>
      <c r="BK13" s="235"/>
      <c r="BL13" s="235"/>
      <c r="BM13" s="235"/>
      <c r="BN13" s="236" t="s">
        <v>277</v>
      </c>
      <c r="BO13" s="236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3">
        <v>20</v>
      </c>
      <c r="CH13" s="233"/>
      <c r="CI13" s="233"/>
      <c r="CJ13" s="234"/>
      <c r="CK13" s="234"/>
      <c r="CL13" s="234"/>
      <c r="CN13" s="76" t="s">
        <v>17</v>
      </c>
    </row>
    <row r="14" spans="61:92" s="77" customFormat="1" ht="7.5">
      <c r="BI14" s="78"/>
      <c r="BJ14" s="78"/>
      <c r="BK14" s="79"/>
      <c r="BL14" s="79"/>
      <c r="BM14" s="79"/>
      <c r="BN14" s="80"/>
      <c r="BO14" s="80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78"/>
      <c r="CH14" s="78"/>
      <c r="CI14" s="78"/>
      <c r="CJ14" s="82"/>
      <c r="CK14" s="82"/>
      <c r="CL14" s="82"/>
      <c r="CN14" s="80"/>
    </row>
    <row r="15" spans="1:123" s="84" customFormat="1" ht="12.75">
      <c r="A15" s="282" t="s">
        <v>278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</row>
    <row r="16" spans="1:115" s="86" customFormat="1" ht="5.25" customHeight="1">
      <c r="A16" s="283" t="s">
        <v>279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85"/>
      <c r="DI16" s="85"/>
      <c r="DJ16" s="85"/>
      <c r="DK16" s="85"/>
    </row>
    <row r="17" spans="1:123" s="72" customFormat="1" ht="11.25">
      <c r="A17" s="283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3"/>
      <c r="DG17" s="283"/>
      <c r="DH17" s="87"/>
      <c r="DI17" s="284" t="s">
        <v>21</v>
      </c>
      <c r="DJ17" s="284"/>
      <c r="DK17" s="284"/>
      <c r="DL17" s="284"/>
      <c r="DM17" s="284"/>
      <c r="DN17" s="284"/>
      <c r="DO17" s="284"/>
      <c r="DP17" s="284"/>
      <c r="DQ17" s="284"/>
      <c r="DR17" s="284"/>
      <c r="DS17" s="284"/>
    </row>
    <row r="18" spans="111:123" s="72" customFormat="1" ht="11.25">
      <c r="DG18" s="88" t="s">
        <v>280</v>
      </c>
      <c r="DI18" s="244" t="s">
        <v>281</v>
      </c>
      <c r="DJ18" s="244"/>
      <c r="DK18" s="244"/>
      <c r="DL18" s="244"/>
      <c r="DM18" s="244"/>
      <c r="DN18" s="244"/>
      <c r="DO18" s="244"/>
      <c r="DP18" s="244"/>
      <c r="DQ18" s="244"/>
      <c r="DR18" s="244"/>
      <c r="DS18" s="244"/>
    </row>
    <row r="19" spans="39:123" s="72" customFormat="1" ht="11.25">
      <c r="AM19" s="233" t="s">
        <v>282</v>
      </c>
      <c r="AN19" s="233"/>
      <c r="AO19" s="233"/>
      <c r="AP19" s="233"/>
      <c r="AQ19" s="235"/>
      <c r="AR19" s="235"/>
      <c r="AS19" s="235"/>
      <c r="AT19" s="236" t="s">
        <v>277</v>
      </c>
      <c r="AU19" s="236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3">
        <v>20</v>
      </c>
      <c r="BN19" s="233"/>
      <c r="BO19" s="233"/>
      <c r="BP19" s="234"/>
      <c r="BQ19" s="234"/>
      <c r="BR19" s="234"/>
      <c r="BT19" s="76" t="s">
        <v>17</v>
      </c>
      <c r="DG19" s="88" t="s">
        <v>25</v>
      </c>
      <c r="DI19" s="277"/>
      <c r="DJ19" s="277"/>
      <c r="DK19" s="277"/>
      <c r="DL19" s="277"/>
      <c r="DM19" s="277"/>
      <c r="DN19" s="277"/>
      <c r="DO19" s="277"/>
      <c r="DP19" s="277"/>
      <c r="DQ19" s="277"/>
      <c r="DR19" s="277"/>
      <c r="DS19" s="277"/>
    </row>
    <row r="20" spans="1:123" s="72" customFormat="1" ht="11.25">
      <c r="A20" s="76" t="s">
        <v>283</v>
      </c>
      <c r="DG20" s="88"/>
      <c r="DI20" s="277" t="s">
        <v>29</v>
      </c>
      <c r="DJ20" s="277"/>
      <c r="DK20" s="277"/>
      <c r="DL20" s="277"/>
      <c r="DM20" s="277"/>
      <c r="DN20" s="277"/>
      <c r="DO20" s="277"/>
      <c r="DP20" s="277"/>
      <c r="DQ20" s="277"/>
      <c r="DR20" s="277"/>
      <c r="DS20" s="277"/>
    </row>
    <row r="21" spans="1:123" s="72" customFormat="1" ht="12.75" customHeight="1">
      <c r="A21" s="76" t="s">
        <v>284</v>
      </c>
      <c r="AC21" s="279" t="s">
        <v>285</v>
      </c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DG21" s="88" t="s">
        <v>28</v>
      </c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</row>
    <row r="22" spans="1:123" s="90" customFormat="1" ht="3.75" customHeight="1">
      <c r="A22" s="89"/>
      <c r="DG22" s="91"/>
      <c r="DI22" s="280" t="s">
        <v>332</v>
      </c>
      <c r="DJ22" s="280"/>
      <c r="DK22" s="280"/>
      <c r="DL22" s="280"/>
      <c r="DM22" s="280"/>
      <c r="DN22" s="280"/>
      <c r="DO22" s="280"/>
      <c r="DP22" s="280"/>
      <c r="DQ22" s="280"/>
      <c r="DR22" s="280"/>
      <c r="DS22" s="280"/>
    </row>
    <row r="23" spans="29:123" s="72" customFormat="1" ht="12" customHeight="1">
      <c r="AC23" s="76" t="s">
        <v>286</v>
      </c>
      <c r="AJ23" s="281" t="s">
        <v>287</v>
      </c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DG23" s="88" t="s">
        <v>288</v>
      </c>
      <c r="DI23" s="280"/>
      <c r="DJ23" s="280"/>
      <c r="DK23" s="280"/>
      <c r="DL23" s="280"/>
      <c r="DM23" s="280"/>
      <c r="DN23" s="280"/>
      <c r="DO23" s="280"/>
      <c r="DP23" s="280"/>
      <c r="DQ23" s="280"/>
      <c r="DR23" s="280"/>
      <c r="DS23" s="280"/>
    </row>
    <row r="24" spans="1:123" s="72" customFormat="1" ht="11.25" customHeight="1">
      <c r="A24" s="76" t="s">
        <v>289</v>
      </c>
      <c r="AC24" s="237" t="s">
        <v>290</v>
      </c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DG24" s="88" t="s">
        <v>291</v>
      </c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</row>
    <row r="25" spans="1:123" s="72" customFormat="1" ht="11.25">
      <c r="A25" s="76" t="s">
        <v>292</v>
      </c>
      <c r="DG25" s="88"/>
      <c r="DI25" s="277"/>
      <c r="DJ25" s="277"/>
      <c r="DK25" s="277"/>
      <c r="DL25" s="277"/>
      <c r="DM25" s="277"/>
      <c r="DN25" s="277"/>
      <c r="DO25" s="277"/>
      <c r="DP25" s="277"/>
      <c r="DQ25" s="277"/>
      <c r="DR25" s="277"/>
      <c r="DS25" s="277"/>
    </row>
    <row r="26" spans="1:123" s="72" customFormat="1" ht="11.25" customHeight="1">
      <c r="A26" s="76" t="s">
        <v>293</v>
      </c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DG26" s="88" t="s">
        <v>294</v>
      </c>
      <c r="DI26" s="277"/>
      <c r="DJ26" s="277"/>
      <c r="DK26" s="277"/>
      <c r="DL26" s="277"/>
      <c r="DM26" s="277"/>
      <c r="DN26" s="277"/>
      <c r="DO26" s="277"/>
      <c r="DP26" s="277"/>
      <c r="DQ26" s="277"/>
      <c r="DR26" s="277"/>
      <c r="DS26" s="277"/>
    </row>
    <row r="27" spans="1:123" s="72" customFormat="1" ht="11.25">
      <c r="A27" s="76" t="s">
        <v>292</v>
      </c>
      <c r="DG27" s="88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</row>
    <row r="28" spans="1:123" s="72" customFormat="1" ht="11.25" customHeight="1">
      <c r="A28" s="76" t="s">
        <v>295</v>
      </c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DG28" s="88" t="s">
        <v>28</v>
      </c>
      <c r="DI28" s="277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</row>
    <row r="29" spans="1:123" s="72" customFormat="1" ht="11.25">
      <c r="A29" s="76" t="s">
        <v>296</v>
      </c>
      <c r="DG29" s="88" t="s">
        <v>35</v>
      </c>
      <c r="DI29" s="278"/>
      <c r="DJ29" s="278"/>
      <c r="DK29" s="278"/>
      <c r="DL29" s="278"/>
      <c r="DM29" s="278"/>
      <c r="DN29" s="278"/>
      <c r="DO29" s="278"/>
      <c r="DP29" s="278"/>
      <c r="DQ29" s="278"/>
      <c r="DR29" s="278"/>
      <c r="DS29" s="278"/>
    </row>
    <row r="30" spans="10:123" s="72" customFormat="1" ht="12" customHeight="1"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DG30" s="88" t="s">
        <v>297</v>
      </c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</row>
    <row r="31" spans="10:123" s="74" customFormat="1" ht="10.5">
      <c r="J31" s="273" t="s">
        <v>298</v>
      </c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DG31" s="92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</row>
    <row r="32" spans="10:123" s="72" customFormat="1" ht="11.25"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CU32" s="88" t="s">
        <v>207</v>
      </c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274"/>
      <c r="DK32" s="274"/>
      <c r="DL32" s="274"/>
      <c r="DM32" s="274"/>
      <c r="DN32" s="274"/>
      <c r="DO32" s="274"/>
      <c r="DP32" s="274"/>
      <c r="DQ32" s="274"/>
      <c r="DR32" s="274"/>
      <c r="DS32" s="274"/>
    </row>
    <row r="33" spans="111:123" s="90" customFormat="1" ht="3" customHeight="1">
      <c r="DG33" s="91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</row>
    <row r="34" spans="1:123" s="66" customFormat="1" ht="10.5">
      <c r="A34" s="275" t="s">
        <v>299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60" t="s">
        <v>213</v>
      </c>
      <c r="AG34" s="260"/>
      <c r="AH34" s="260"/>
      <c r="AI34" s="260"/>
      <c r="AJ34" s="260"/>
      <c r="AK34" s="260"/>
      <c r="AL34" s="260" t="s">
        <v>300</v>
      </c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76" t="s">
        <v>301</v>
      </c>
      <c r="BB34" s="276"/>
      <c r="BC34" s="276"/>
      <c r="BD34" s="276"/>
      <c r="BE34" s="276"/>
      <c r="BF34" s="276"/>
      <c r="BG34" s="276"/>
      <c r="BH34" s="260" t="s">
        <v>302</v>
      </c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 t="s">
        <v>303</v>
      </c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6" t="s">
        <v>304</v>
      </c>
      <c r="CY34" s="266"/>
      <c r="CZ34" s="266"/>
      <c r="DA34" s="266"/>
      <c r="DB34" s="266"/>
      <c r="DC34" s="266"/>
      <c r="DD34" s="266"/>
      <c r="DE34" s="266"/>
      <c r="DF34" s="266"/>
      <c r="DG34" s="266"/>
      <c r="DH34" s="266"/>
      <c r="DI34" s="266"/>
      <c r="DJ34" s="266"/>
      <c r="DK34" s="266"/>
      <c r="DL34" s="266"/>
      <c r="DM34" s="266"/>
      <c r="DN34" s="266"/>
      <c r="DO34" s="266"/>
      <c r="DP34" s="266"/>
      <c r="DQ34" s="266"/>
      <c r="DR34" s="266"/>
      <c r="DS34" s="266"/>
    </row>
    <row r="35" spans="1:123" s="66" customFormat="1" ht="10.5">
      <c r="A35" s="268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9" t="s">
        <v>305</v>
      </c>
      <c r="AG35" s="269"/>
      <c r="AH35" s="269"/>
      <c r="AI35" s="269"/>
      <c r="AJ35" s="269"/>
      <c r="AK35" s="269"/>
      <c r="AL35" s="269" t="s">
        <v>306</v>
      </c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70" t="s">
        <v>307</v>
      </c>
      <c r="BB35" s="270"/>
      <c r="BC35" s="270"/>
      <c r="BD35" s="270"/>
      <c r="BE35" s="270"/>
      <c r="BF35" s="270"/>
      <c r="BG35" s="270"/>
      <c r="BH35" s="271" t="s">
        <v>308</v>
      </c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 t="s">
        <v>309</v>
      </c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</row>
    <row r="36" spans="1:123" s="66" customFormat="1" ht="10.5">
      <c r="A36" s="268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9"/>
      <c r="AG36" s="269"/>
      <c r="AH36" s="269"/>
      <c r="AI36" s="269"/>
      <c r="AJ36" s="269"/>
      <c r="AK36" s="269"/>
      <c r="AL36" s="269" t="s">
        <v>310</v>
      </c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70"/>
      <c r="BB36" s="270"/>
      <c r="BC36" s="270"/>
      <c r="BD36" s="270"/>
      <c r="BE36" s="270"/>
      <c r="BF36" s="270"/>
      <c r="BG36" s="270"/>
      <c r="BH36" s="260" t="s">
        <v>311</v>
      </c>
      <c r="BI36" s="260"/>
      <c r="BJ36" s="260"/>
      <c r="BK36" s="260"/>
      <c r="BL36" s="260"/>
      <c r="BM36" s="260"/>
      <c r="BN36" s="260"/>
      <c r="BO36" s="260"/>
      <c r="BP36" s="260"/>
      <c r="BQ36" s="260"/>
      <c r="BR36" s="260" t="s">
        <v>312</v>
      </c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 t="s">
        <v>311</v>
      </c>
      <c r="CD36" s="260"/>
      <c r="CE36" s="260"/>
      <c r="CF36" s="260"/>
      <c r="CG36" s="260"/>
      <c r="CH36" s="260"/>
      <c r="CI36" s="260"/>
      <c r="CJ36" s="260"/>
      <c r="CK36" s="260"/>
      <c r="CL36" s="260"/>
      <c r="CM36" s="260" t="s">
        <v>312</v>
      </c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 t="s">
        <v>313</v>
      </c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6" t="s">
        <v>314</v>
      </c>
      <c r="DJ36" s="266"/>
      <c r="DK36" s="266"/>
      <c r="DL36" s="266"/>
      <c r="DM36" s="266"/>
      <c r="DN36" s="266"/>
      <c r="DO36" s="266"/>
      <c r="DP36" s="266"/>
      <c r="DQ36" s="266"/>
      <c r="DR36" s="266"/>
      <c r="DS36" s="266"/>
    </row>
    <row r="37" spans="1:123" s="66" customFormat="1" ht="10.5">
      <c r="A37" s="267">
        <v>1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0">
        <v>2</v>
      </c>
      <c r="AG37" s="260"/>
      <c r="AH37" s="260"/>
      <c r="AI37" s="260"/>
      <c r="AJ37" s="260"/>
      <c r="AK37" s="260"/>
      <c r="AL37" s="260">
        <v>3</v>
      </c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>
        <v>4</v>
      </c>
      <c r="BB37" s="260"/>
      <c r="BC37" s="260"/>
      <c r="BD37" s="260"/>
      <c r="BE37" s="260"/>
      <c r="BF37" s="260"/>
      <c r="BG37" s="260"/>
      <c r="BH37" s="260">
        <v>5</v>
      </c>
      <c r="BI37" s="260"/>
      <c r="BJ37" s="260"/>
      <c r="BK37" s="260"/>
      <c r="BL37" s="260"/>
      <c r="BM37" s="260"/>
      <c r="BN37" s="260"/>
      <c r="BO37" s="260"/>
      <c r="BP37" s="260"/>
      <c r="BQ37" s="260"/>
      <c r="BR37" s="260">
        <v>6</v>
      </c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>
        <v>7</v>
      </c>
      <c r="CD37" s="260"/>
      <c r="CE37" s="260"/>
      <c r="CF37" s="260"/>
      <c r="CG37" s="260"/>
      <c r="CH37" s="260"/>
      <c r="CI37" s="260"/>
      <c r="CJ37" s="260"/>
      <c r="CK37" s="260"/>
      <c r="CL37" s="260"/>
      <c r="CM37" s="260">
        <v>8</v>
      </c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1">
        <v>9</v>
      </c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262">
        <v>10</v>
      </c>
      <c r="DJ37" s="262"/>
      <c r="DK37" s="262"/>
      <c r="DL37" s="262"/>
      <c r="DM37" s="262"/>
      <c r="DN37" s="262"/>
      <c r="DO37" s="262"/>
      <c r="DP37" s="262"/>
      <c r="DQ37" s="262"/>
      <c r="DR37" s="262"/>
      <c r="DS37" s="262"/>
    </row>
    <row r="38" spans="1:123" s="74" customFormat="1" ht="10.5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63"/>
      <c r="AG38" s="263"/>
      <c r="AH38" s="263"/>
      <c r="AI38" s="263"/>
      <c r="AJ38" s="263"/>
      <c r="AK38" s="263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</row>
    <row r="39" spans="1:123" s="74" customFormat="1" ht="10.5">
      <c r="A39" s="257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8"/>
      <c r="AG39" s="258"/>
      <c r="AH39" s="258"/>
      <c r="AI39" s="258"/>
      <c r="AJ39" s="258"/>
      <c r="AK39" s="258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8"/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</row>
    <row r="40" spans="1:123" s="74" customFormat="1" ht="10.5">
      <c r="A40" s="249" t="s">
        <v>315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1" t="s">
        <v>238</v>
      </c>
      <c r="CD40" s="251"/>
      <c r="CE40" s="251"/>
      <c r="CF40" s="251"/>
      <c r="CG40" s="251"/>
      <c r="CH40" s="251"/>
      <c r="CI40" s="251"/>
      <c r="CJ40" s="251"/>
      <c r="CK40" s="251"/>
      <c r="CL40" s="251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</row>
    <row r="41" spans="111:123" s="90" customFormat="1" ht="3" customHeight="1">
      <c r="DG41" s="91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</row>
    <row r="42" spans="1:123" s="72" customFormat="1" ht="11.25">
      <c r="A42" s="76" t="s">
        <v>316</v>
      </c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CZ42" s="76" t="s">
        <v>317</v>
      </c>
      <c r="DG42" s="88"/>
      <c r="DI42" s="95"/>
      <c r="DJ42" s="95"/>
      <c r="DK42" s="244"/>
      <c r="DL42" s="244"/>
      <c r="DM42" s="244"/>
      <c r="DN42" s="244"/>
      <c r="DO42" s="244"/>
      <c r="DP42" s="244"/>
      <c r="DQ42" s="244"/>
      <c r="DR42" s="244"/>
      <c r="DS42" s="244"/>
    </row>
    <row r="43" spans="1:123" s="72" customFormat="1" ht="11.2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228" t="s">
        <v>14</v>
      </c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74"/>
      <c r="Y43" s="228" t="s">
        <v>15</v>
      </c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CZ43" s="76" t="s">
        <v>318</v>
      </c>
      <c r="DG43" s="88"/>
      <c r="DI43" s="95"/>
      <c r="DJ43" s="95"/>
      <c r="DK43" s="245"/>
      <c r="DL43" s="245"/>
      <c r="DM43" s="245"/>
      <c r="DN43" s="245"/>
      <c r="DO43" s="245"/>
      <c r="DP43" s="245"/>
      <c r="DQ43" s="245"/>
      <c r="DR43" s="245"/>
      <c r="DS43" s="245"/>
    </row>
    <row r="44" spans="1:123" s="74" customFormat="1" ht="11.25">
      <c r="A44" s="76" t="s">
        <v>319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DG44" s="92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</row>
    <row r="45" spans="1:123" s="72" customFormat="1" ht="11.25">
      <c r="A45" s="76" t="s">
        <v>320</v>
      </c>
      <c r="BM45" s="241" t="s">
        <v>321</v>
      </c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</row>
    <row r="46" spans="1:123" s="72" customFormat="1" ht="11.25">
      <c r="A46" s="76" t="s">
        <v>322</v>
      </c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M46" s="242" t="s">
        <v>323</v>
      </c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2"/>
      <c r="DB46" s="242"/>
      <c r="DC46" s="242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</row>
    <row r="47" spans="12:123" s="72" customFormat="1" ht="11.25">
      <c r="L47" s="243" t="s">
        <v>14</v>
      </c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74"/>
      <c r="Y47" s="243" t="s">
        <v>15</v>
      </c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M47" s="96" t="s">
        <v>324</v>
      </c>
      <c r="BN47" s="73"/>
      <c r="BO47" s="73"/>
      <c r="BP47" s="73"/>
      <c r="BQ47" s="73"/>
      <c r="BR47" s="73"/>
      <c r="BS47" s="73"/>
      <c r="BT47" s="73"/>
      <c r="BU47" s="73"/>
      <c r="BV47" s="73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73"/>
      <c r="CL47" s="237"/>
      <c r="CM47" s="237"/>
      <c r="CN47" s="237"/>
      <c r="CO47" s="237"/>
      <c r="CP47" s="237"/>
      <c r="CQ47" s="237"/>
      <c r="CR47" s="237"/>
      <c r="CS47" s="237"/>
      <c r="CT47" s="237"/>
      <c r="CU47" s="73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7"/>
      <c r="DI47" s="237"/>
      <c r="DJ47" s="95"/>
      <c r="DK47" s="235"/>
      <c r="DL47" s="235"/>
      <c r="DM47" s="235"/>
      <c r="DN47" s="235"/>
      <c r="DO47" s="235"/>
      <c r="DP47" s="235"/>
      <c r="DQ47" s="235"/>
      <c r="DR47" s="235"/>
      <c r="DS47" s="97"/>
    </row>
    <row r="48" spans="1:123" s="72" customFormat="1" ht="11.25">
      <c r="A48" s="76" t="s">
        <v>324</v>
      </c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Z48" s="237"/>
      <c r="AA48" s="237"/>
      <c r="AB48" s="237"/>
      <c r="AC48" s="237"/>
      <c r="AD48" s="237"/>
      <c r="AE48" s="237"/>
      <c r="AF48" s="237"/>
      <c r="AG48" s="237"/>
      <c r="AH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95"/>
      <c r="AY48" s="235"/>
      <c r="AZ48" s="235"/>
      <c r="BA48" s="235"/>
      <c r="BB48" s="235"/>
      <c r="BC48" s="235"/>
      <c r="BD48" s="235"/>
      <c r="BE48" s="235"/>
      <c r="BF48" s="235"/>
      <c r="BM48" s="96" t="s">
        <v>325</v>
      </c>
      <c r="BN48" s="73"/>
      <c r="BO48" s="73"/>
      <c r="BP48" s="73"/>
      <c r="BQ48" s="73"/>
      <c r="BR48" s="73"/>
      <c r="BS48" s="73"/>
      <c r="BT48" s="73"/>
      <c r="BU48" s="73"/>
      <c r="BV48" s="73"/>
      <c r="BW48" s="238" t="s">
        <v>326</v>
      </c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64"/>
      <c r="CL48" s="238" t="s">
        <v>14</v>
      </c>
      <c r="CM48" s="238"/>
      <c r="CN48" s="238"/>
      <c r="CO48" s="238"/>
      <c r="CP48" s="238"/>
      <c r="CQ48" s="238"/>
      <c r="CR48" s="238"/>
      <c r="CS48" s="238"/>
      <c r="CT48" s="238"/>
      <c r="CU48" s="64"/>
      <c r="CV48" s="238" t="s">
        <v>15</v>
      </c>
      <c r="CW48" s="238"/>
      <c r="CX48" s="238"/>
      <c r="CY48" s="238"/>
      <c r="CZ48" s="238"/>
      <c r="DA48" s="238"/>
      <c r="DB48" s="238"/>
      <c r="DC48" s="238"/>
      <c r="DD48" s="238"/>
      <c r="DE48" s="238"/>
      <c r="DF48" s="238"/>
      <c r="DG48" s="238"/>
      <c r="DH48" s="238"/>
      <c r="DI48" s="238"/>
      <c r="DJ48" s="93"/>
      <c r="DK48" s="239" t="s">
        <v>327</v>
      </c>
      <c r="DL48" s="239"/>
      <c r="DM48" s="239"/>
      <c r="DN48" s="239"/>
      <c r="DO48" s="239"/>
      <c r="DP48" s="239"/>
      <c r="DQ48" s="239"/>
      <c r="DR48" s="239"/>
      <c r="DS48" s="97"/>
    </row>
    <row r="49" spans="1:123" s="72" customFormat="1" ht="11.25">
      <c r="A49" s="76" t="s">
        <v>325</v>
      </c>
      <c r="K49" s="238" t="s">
        <v>326</v>
      </c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74"/>
      <c r="Z49" s="238" t="s">
        <v>14</v>
      </c>
      <c r="AA49" s="238"/>
      <c r="AB49" s="238"/>
      <c r="AC49" s="238"/>
      <c r="AD49" s="238"/>
      <c r="AE49" s="238"/>
      <c r="AF49" s="238"/>
      <c r="AG49" s="238"/>
      <c r="AH49" s="238"/>
      <c r="AI49" s="74"/>
      <c r="AJ49" s="238" t="s">
        <v>15</v>
      </c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93"/>
      <c r="AY49" s="239" t="s">
        <v>327</v>
      </c>
      <c r="AZ49" s="239"/>
      <c r="BA49" s="239"/>
      <c r="BB49" s="239"/>
      <c r="BC49" s="239"/>
      <c r="BD49" s="239"/>
      <c r="BE49" s="239"/>
      <c r="BF49" s="239"/>
      <c r="BM49" s="240" t="s">
        <v>276</v>
      </c>
      <c r="BN49" s="240"/>
      <c r="BO49" s="235"/>
      <c r="BP49" s="235"/>
      <c r="BQ49" s="235"/>
      <c r="BR49" s="236" t="s">
        <v>277</v>
      </c>
      <c r="BS49" s="236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3">
        <v>20</v>
      </c>
      <c r="CL49" s="233"/>
      <c r="CM49" s="233"/>
      <c r="CN49" s="234"/>
      <c r="CO49" s="234"/>
      <c r="CP49" s="234"/>
      <c r="CQ49" s="73"/>
      <c r="CR49" s="75" t="s">
        <v>17</v>
      </c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7"/>
    </row>
    <row r="50" spans="1:123" s="72" customFormat="1" ht="11.25">
      <c r="A50" s="233" t="s">
        <v>276</v>
      </c>
      <c r="B50" s="233"/>
      <c r="C50" s="235"/>
      <c r="D50" s="235"/>
      <c r="E50" s="235"/>
      <c r="F50" s="236" t="s">
        <v>277</v>
      </c>
      <c r="G50" s="236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3">
        <v>20</v>
      </c>
      <c r="Z50" s="233"/>
      <c r="AA50" s="233"/>
      <c r="AB50" s="234"/>
      <c r="AC50" s="234"/>
      <c r="AD50" s="234"/>
      <c r="AF50" s="76" t="s">
        <v>17</v>
      </c>
      <c r="BM50" s="98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1"/>
    </row>
    <row r="51" spans="113:123" s="72" customFormat="1" ht="11.25"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</row>
    <row r="52" s="86" customFormat="1" ht="15.75"/>
    <row r="53" s="86" customFormat="1" ht="15.75"/>
    <row r="54" s="86" customFormat="1" ht="15.75"/>
    <row r="55" s="86" customFormat="1" ht="15.75"/>
    <row r="56" s="86" customFormat="1" ht="15.75"/>
    <row r="57" s="86" customFormat="1" ht="15.75"/>
    <row r="58" s="86" customFormat="1" ht="15.75"/>
    <row r="59" s="86" customFormat="1" ht="15.75"/>
    <row r="60" s="86" customFormat="1" ht="15.75"/>
    <row r="61" s="86" customFormat="1" ht="15.75"/>
    <row r="62" s="86" customFormat="1" ht="15.75"/>
    <row r="63" s="86" customFormat="1" ht="15.75"/>
    <row r="64" s="86" customFormat="1" ht="15.75"/>
    <row r="65" s="86" customFormat="1" ht="15.75"/>
    <row r="66" s="86" customFormat="1" ht="15.75"/>
    <row r="67" s="86" customFormat="1" ht="15.75"/>
    <row r="68" s="86" customFormat="1" ht="15.75"/>
    <row r="69" s="86" customFormat="1" ht="15.75"/>
    <row r="70" s="86" customFormat="1" ht="15.75"/>
    <row r="71" s="86" customFormat="1" ht="15.75"/>
    <row r="72" s="86" customFormat="1" ht="15.75"/>
    <row r="73" s="86" customFormat="1" ht="15.75"/>
    <row r="74" s="86" customFormat="1" ht="15.75"/>
    <row r="75" s="86" customFormat="1" ht="15.75"/>
    <row r="76" s="86" customFormat="1" ht="15.75"/>
    <row r="77" s="86" customFormat="1" ht="15.75"/>
    <row r="78" s="86" customFormat="1" ht="15.75"/>
    <row r="79" s="86" customFormat="1" ht="15.75"/>
    <row r="80" s="86" customFormat="1" ht="15.75"/>
    <row r="81" s="86" customFormat="1" ht="15.75"/>
    <row r="82" s="86" customFormat="1" ht="15.75"/>
    <row r="83" s="86" customFormat="1" ht="15.75"/>
    <row r="84" s="86" customFormat="1" ht="15.75"/>
    <row r="85" s="86" customFormat="1" ht="15.75"/>
    <row r="86" s="86" customFormat="1" ht="15.75"/>
    <row r="87" s="86" customFormat="1" ht="15.75"/>
    <row r="88" s="86" customFormat="1" ht="15.75"/>
    <row r="89" s="86" customFormat="1" ht="15.75"/>
    <row r="90" s="86" customFormat="1" ht="15.75"/>
    <row r="91" s="86" customFormat="1" ht="15.75"/>
    <row r="92" s="86" customFormat="1" ht="15.75"/>
    <row r="93" s="86" customFormat="1" ht="15.75"/>
    <row r="94" s="86" customFormat="1" ht="15.75"/>
    <row r="95" s="86" customFormat="1" ht="15.75"/>
    <row r="96" s="86" customFormat="1" ht="15.75"/>
    <row r="97" s="86" customFormat="1" ht="15.75"/>
    <row r="98" s="86" customFormat="1" ht="15.75"/>
    <row r="99" s="86" customFormat="1" ht="15.75"/>
    <row r="100" s="86" customFormat="1" ht="15.75"/>
    <row r="101" s="86" customFormat="1" ht="15.75"/>
    <row r="102" s="86" customFormat="1" ht="15.75"/>
    <row r="103" s="86" customFormat="1" ht="15.75"/>
    <row r="104" s="86" customFormat="1" ht="15.75"/>
    <row r="105" s="86" customFormat="1" ht="15.75"/>
    <row r="106" s="86" customFormat="1" ht="15.75"/>
    <row r="107" s="86" customFormat="1" ht="15.75"/>
    <row r="108" s="86" customFormat="1" ht="15.75"/>
    <row r="109" s="86" customFormat="1" ht="15.75"/>
    <row r="110" s="86" customFormat="1" ht="15.75"/>
    <row r="111" s="86" customFormat="1" ht="15.75"/>
    <row r="112" s="86" customFormat="1" ht="15.75"/>
    <row r="113" s="86" customFormat="1" ht="15.75"/>
    <row r="114" s="86" customFormat="1" ht="15.75"/>
    <row r="115" s="86" customFormat="1" ht="15.75"/>
    <row r="116" s="86" customFormat="1" ht="15.75"/>
    <row r="117" s="86" customFormat="1" ht="15.75"/>
    <row r="118" s="86" customFormat="1" ht="15.75"/>
    <row r="119" s="86" customFormat="1" ht="15.75"/>
    <row r="120" s="86" customFormat="1" ht="15.75"/>
    <row r="121" s="86" customFormat="1" ht="15.75"/>
    <row r="122" s="86" customFormat="1" ht="15.75"/>
    <row r="123" s="86" customFormat="1" ht="15.75"/>
    <row r="124" s="86" customFormat="1" ht="15.75"/>
    <row r="125" s="86" customFormat="1" ht="15.75"/>
    <row r="126" s="86" customFormat="1" ht="15.75"/>
    <row r="127" s="86" customFormat="1" ht="15.75"/>
    <row r="128" s="86" customFormat="1" ht="15.75"/>
    <row r="129" s="86" customFormat="1" ht="15.75"/>
    <row r="130" s="86" customFormat="1" ht="15.75"/>
    <row r="131" s="86" customFormat="1" ht="15.75"/>
    <row r="132" s="86" customFormat="1" ht="15.75"/>
    <row r="133" s="86" customFormat="1" ht="15.75"/>
    <row r="134" s="86" customFormat="1" ht="15.75"/>
    <row r="135" s="86" customFormat="1" ht="15.75"/>
    <row r="136" s="86" customFormat="1" ht="15.75"/>
  </sheetData>
  <sheetProtection selectLockedCells="1" selectUnlockedCells="1"/>
  <mergeCells count="142">
    <mergeCell ref="BI6:DS6"/>
    <mergeCell ref="BI7:DS7"/>
    <mergeCell ref="BI8:DS8"/>
    <mergeCell ref="BI9:DS9"/>
    <mergeCell ref="BI10:DS10"/>
    <mergeCell ref="BI11:BV11"/>
    <mergeCell ref="BY11:DS11"/>
    <mergeCell ref="BI12:BV12"/>
    <mergeCell ref="BY12:DS12"/>
    <mergeCell ref="BI13:BJ13"/>
    <mergeCell ref="BK13:BM13"/>
    <mergeCell ref="BN13:BO13"/>
    <mergeCell ref="BP13:CF13"/>
    <mergeCell ref="CG13:CI13"/>
    <mergeCell ref="CJ13:CL13"/>
    <mergeCell ref="A15:DG15"/>
    <mergeCell ref="A16:DG17"/>
    <mergeCell ref="DI17:DS17"/>
    <mergeCell ref="DI18:DS18"/>
    <mergeCell ref="AM19:AP19"/>
    <mergeCell ref="AQ19:AS19"/>
    <mergeCell ref="AT19:AU19"/>
    <mergeCell ref="AV19:BL19"/>
    <mergeCell ref="BM19:BO19"/>
    <mergeCell ref="BP19:BR19"/>
    <mergeCell ref="DI19:DS19"/>
    <mergeCell ref="DI20:DS21"/>
    <mergeCell ref="AC21:CV21"/>
    <mergeCell ref="DI22:DS23"/>
    <mergeCell ref="AJ23:BH23"/>
    <mergeCell ref="AC24:CV24"/>
    <mergeCell ref="DI24:DS24"/>
    <mergeCell ref="DI25:DS25"/>
    <mergeCell ref="AC26:CV26"/>
    <mergeCell ref="DI26:DS26"/>
    <mergeCell ref="DI27:DS28"/>
    <mergeCell ref="AC28:CV28"/>
    <mergeCell ref="DI29:DS29"/>
    <mergeCell ref="J30:AP30"/>
    <mergeCell ref="DI30:DS30"/>
    <mergeCell ref="J31:AP31"/>
    <mergeCell ref="CW32:DS32"/>
    <mergeCell ref="A34:AE34"/>
    <mergeCell ref="AF34:AK34"/>
    <mergeCell ref="AL34:AZ34"/>
    <mergeCell ref="BA34:BG34"/>
    <mergeCell ref="BH34:CB34"/>
    <mergeCell ref="CC34:CW34"/>
    <mergeCell ref="CX34:DS34"/>
    <mergeCell ref="A35:AE35"/>
    <mergeCell ref="AF35:AK35"/>
    <mergeCell ref="AL35:AZ35"/>
    <mergeCell ref="BA35:BG35"/>
    <mergeCell ref="BH35:CB35"/>
    <mergeCell ref="CC35:CW35"/>
    <mergeCell ref="CX35:DS35"/>
    <mergeCell ref="A36:AE36"/>
    <mergeCell ref="AF36:AK36"/>
    <mergeCell ref="AL36:AZ36"/>
    <mergeCell ref="BA36:BG36"/>
    <mergeCell ref="BH36:BQ36"/>
    <mergeCell ref="BR36:CB36"/>
    <mergeCell ref="CC36:CL36"/>
    <mergeCell ref="CM36:CW36"/>
    <mergeCell ref="CX36:DH36"/>
    <mergeCell ref="DI36:DS36"/>
    <mergeCell ref="A37:AE37"/>
    <mergeCell ref="AF37:AK37"/>
    <mergeCell ref="AL37:AZ37"/>
    <mergeCell ref="BA37:BG37"/>
    <mergeCell ref="BH37:BQ37"/>
    <mergeCell ref="BR37:CB37"/>
    <mergeCell ref="CC37:CL37"/>
    <mergeCell ref="CM37:CW37"/>
    <mergeCell ref="CX37:DH37"/>
    <mergeCell ref="DI37:DS37"/>
    <mergeCell ref="A38:AE38"/>
    <mergeCell ref="AF38:AK38"/>
    <mergeCell ref="AL38:AZ38"/>
    <mergeCell ref="BA38:BG38"/>
    <mergeCell ref="BH38:BQ38"/>
    <mergeCell ref="BR38:CB38"/>
    <mergeCell ref="CC38:CL38"/>
    <mergeCell ref="CM38:CW38"/>
    <mergeCell ref="CX38:DH38"/>
    <mergeCell ref="DI38:DS38"/>
    <mergeCell ref="A39:AE39"/>
    <mergeCell ref="AF39:AK39"/>
    <mergeCell ref="AL39:AZ39"/>
    <mergeCell ref="BA39:BG39"/>
    <mergeCell ref="BH39:BQ39"/>
    <mergeCell ref="BR39:CB39"/>
    <mergeCell ref="CC39:CL39"/>
    <mergeCell ref="CM39:CW39"/>
    <mergeCell ref="CX39:DH39"/>
    <mergeCell ref="DI39:DS39"/>
    <mergeCell ref="A40:BQ40"/>
    <mergeCell ref="BR40:CB40"/>
    <mergeCell ref="CC40:CL40"/>
    <mergeCell ref="CM40:CW40"/>
    <mergeCell ref="CX40:DH40"/>
    <mergeCell ref="DI40:DS40"/>
    <mergeCell ref="L42:W42"/>
    <mergeCell ref="Y42:AZ42"/>
    <mergeCell ref="DK42:DS42"/>
    <mergeCell ref="L43:W43"/>
    <mergeCell ref="Y43:AZ43"/>
    <mergeCell ref="DK43:DS43"/>
    <mergeCell ref="BM45:DS45"/>
    <mergeCell ref="L46:W46"/>
    <mergeCell ref="Y46:AZ46"/>
    <mergeCell ref="BM46:DS46"/>
    <mergeCell ref="L47:W47"/>
    <mergeCell ref="Y47:AZ47"/>
    <mergeCell ref="BW47:CJ47"/>
    <mergeCell ref="CL47:CT47"/>
    <mergeCell ref="CV47:DI47"/>
    <mergeCell ref="DK47:DR47"/>
    <mergeCell ref="K48:X48"/>
    <mergeCell ref="Z48:AH48"/>
    <mergeCell ref="AJ48:AW48"/>
    <mergeCell ref="AY48:BF48"/>
    <mergeCell ref="BW48:CJ48"/>
    <mergeCell ref="CL48:CT48"/>
    <mergeCell ref="CV48:DI48"/>
    <mergeCell ref="DK48:DR48"/>
    <mergeCell ref="K49:X49"/>
    <mergeCell ref="Z49:AH49"/>
    <mergeCell ref="AJ49:AW49"/>
    <mergeCell ref="AY49:BF49"/>
    <mergeCell ref="BM49:BN49"/>
    <mergeCell ref="BO49:BQ49"/>
    <mergeCell ref="BR49:BS49"/>
    <mergeCell ref="BT49:CJ49"/>
    <mergeCell ref="CK49:CM49"/>
    <mergeCell ref="CN49:CP49"/>
    <mergeCell ref="A50:B50"/>
    <mergeCell ref="C50:E50"/>
    <mergeCell ref="F50:G50"/>
    <mergeCell ref="H50:X50"/>
    <mergeCell ref="Y50:AA50"/>
    <mergeCell ref="AB50:AD50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2018-05-31T14:55:34Z</cp:lastPrinted>
  <dcterms:created xsi:type="dcterms:W3CDTF">2018-05-28T11:48:44Z</dcterms:created>
  <dcterms:modified xsi:type="dcterms:W3CDTF">2018-05-31T14:56:03Z</dcterms:modified>
  <cp:category/>
  <cp:version/>
  <cp:contentType/>
  <cp:contentStatus/>
</cp:coreProperties>
</file>